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R\Documents\"/>
    </mc:Choice>
  </mc:AlternateContent>
  <xr:revisionPtr revIDLastSave="0" documentId="8_{6B611BD2-3B4F-4610-8DCA-39281B346CF9}" xr6:coauthVersionLast="47" xr6:coauthVersionMax="47" xr10:uidLastSave="{00000000-0000-0000-0000-000000000000}"/>
  <bookViews>
    <workbookView xWindow="-110" yWindow="-110" windowWidth="22780" windowHeight="14660" tabRatio="598" activeTab="1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2" i="2" l="1"/>
  <c r="BM5" i="2"/>
  <c r="AZ5" i="2"/>
  <c r="BM3" i="2"/>
  <c r="AZ3" i="2"/>
  <c r="BZ16" i="2"/>
  <c r="BM16" i="2"/>
  <c r="BZ14" i="2"/>
  <c r="BM14" i="2"/>
  <c r="AZ16" i="2"/>
  <c r="AM16" i="2"/>
  <c r="AZ14" i="2"/>
  <c r="AM14" i="2"/>
  <c r="Z35" i="2" l="1"/>
  <c r="BM26" i="2"/>
  <c r="AZ26" i="2"/>
  <c r="AM26" i="2"/>
  <c r="Z26" i="2"/>
  <c r="M26" i="2"/>
  <c r="M40" i="2" l="1"/>
  <c r="M37" i="2"/>
  <c r="M35" i="2"/>
  <c r="M33" i="2"/>
  <c r="M30" i="2"/>
  <c r="M28" i="2"/>
  <c r="M23" i="2"/>
  <c r="M21" i="2"/>
  <c r="M19" i="2"/>
  <c r="M16" i="2"/>
  <c r="M14" i="2"/>
  <c r="M12" i="2"/>
  <c r="M9" i="2"/>
  <c r="M7" i="2"/>
  <c r="M5" i="2"/>
  <c r="M3" i="2"/>
  <c r="Z21" i="2"/>
  <c r="BZ9" i="2"/>
  <c r="BZ42" i="2"/>
  <c r="BM42" i="2"/>
  <c r="AZ42" i="2"/>
  <c r="Z33" i="2"/>
  <c r="AM42" i="2"/>
  <c r="Z42" i="2"/>
  <c r="BM40" i="2" l="1"/>
  <c r="AZ40" i="2"/>
  <c r="AM40" i="2"/>
  <c r="Z40" i="2"/>
  <c r="BM12" i="2"/>
  <c r="AZ12" i="2"/>
  <c r="AM12" i="2"/>
  <c r="Z12" i="2"/>
  <c r="BM9" i="2"/>
  <c r="AZ9" i="2"/>
  <c r="AM9" i="2"/>
  <c r="Z9" i="2"/>
  <c r="BM33" i="2"/>
  <c r="AZ33" i="2"/>
  <c r="AM33" i="2"/>
  <c r="BM28" i="2"/>
  <c r="AZ28" i="2"/>
  <c r="AM28" i="2"/>
  <c r="Z28" i="2"/>
  <c r="CC9" i="2" l="1"/>
  <c r="CD9" i="2" s="1"/>
  <c r="CE9" i="2" s="1"/>
  <c r="BZ40" i="2"/>
  <c r="BZ5" i="2"/>
  <c r="AM5" i="2"/>
  <c r="Z5" i="2"/>
  <c r="CC40" i="2" l="1"/>
  <c r="CD40" i="2" s="1"/>
  <c r="CE40" i="2" s="1"/>
  <c r="CC5" i="2"/>
  <c r="CD5" i="2" s="1"/>
  <c r="CE5" i="2" s="1"/>
  <c r="CC42" i="2" l="1"/>
  <c r="CD42" i="2" s="1"/>
  <c r="CE42" i="2" s="1"/>
  <c r="BZ23" i="2"/>
  <c r="BM23" i="2" l="1"/>
  <c r="AZ23" i="2"/>
  <c r="AM23" i="2"/>
  <c r="Z23" i="2"/>
  <c r="BZ30" i="2"/>
  <c r="BM30" i="2"/>
  <c r="AZ30" i="2"/>
  <c r="AM30" i="2"/>
  <c r="Z30" i="2"/>
  <c r="Z16" i="2" l="1"/>
  <c r="CC30" i="2" l="1"/>
  <c r="CD30" i="2" s="1"/>
  <c r="CE30" i="2" s="1"/>
  <c r="CC16" i="2"/>
  <c r="CD16" i="2" s="1"/>
  <c r="CE16" i="2" s="1"/>
  <c r="BZ21" i="2" l="1"/>
  <c r="BM21" i="2"/>
  <c r="AZ21" i="2"/>
  <c r="AM21" i="2"/>
  <c r="CC21" i="2" l="1"/>
  <c r="CD21" i="2" s="1"/>
  <c r="CE21" i="2" s="1"/>
  <c r="DC6" i="1" l="1"/>
  <c r="DC10" i="1"/>
  <c r="DC14" i="1"/>
  <c r="DC18" i="1"/>
  <c r="DC22" i="1"/>
  <c r="CZ25" i="1"/>
  <c r="CZ24" i="1"/>
  <c r="CZ23" i="1"/>
  <c r="CZ21" i="1"/>
  <c r="CZ20" i="1"/>
  <c r="CZ19" i="1"/>
  <c r="CZ17" i="1"/>
  <c r="CZ16" i="1"/>
  <c r="CZ15" i="1"/>
  <c r="CZ13" i="1"/>
  <c r="CZ12" i="1"/>
  <c r="CZ11" i="1"/>
  <c r="CZ9" i="1"/>
  <c r="CZ8" i="1"/>
  <c r="CZ7" i="1"/>
  <c r="CZ5" i="1"/>
  <c r="CZ4" i="1"/>
  <c r="CZ3" i="1"/>
  <c r="AZ25" i="1"/>
  <c r="AZ24" i="1"/>
  <c r="AZ23" i="1"/>
  <c r="AZ21" i="1"/>
  <c r="AZ20" i="1"/>
  <c r="AZ19" i="1"/>
  <c r="AZ17" i="1"/>
  <c r="AZ16" i="1"/>
  <c r="AZ15" i="1"/>
  <c r="AZ13" i="1"/>
  <c r="AZ12" i="1"/>
  <c r="AZ11" i="1"/>
  <c r="AZ9" i="1"/>
  <c r="AZ8" i="1"/>
  <c r="AZ7" i="1"/>
  <c r="AZ5" i="1"/>
  <c r="AZ4" i="1"/>
  <c r="AZ3" i="1"/>
  <c r="AM3" i="2" l="1"/>
  <c r="AM7" i="2"/>
  <c r="AZ7" i="2"/>
  <c r="BZ37" i="2"/>
  <c r="BZ35" i="2"/>
  <c r="BZ33" i="2"/>
  <c r="BZ28" i="2"/>
  <c r="BZ26" i="2"/>
  <c r="BZ19" i="2"/>
  <c r="BZ12" i="2"/>
  <c r="BZ7" i="2"/>
  <c r="BZ3" i="2"/>
  <c r="BM37" i="2"/>
  <c r="BM35" i="2"/>
  <c r="BM19" i="2"/>
  <c r="BM7" i="2"/>
  <c r="AZ37" i="2"/>
  <c r="AZ35" i="2"/>
  <c r="AZ19" i="2"/>
  <c r="AM37" i="2"/>
  <c r="AM35" i="2"/>
  <c r="AM19" i="2"/>
  <c r="Z37" i="2"/>
  <c r="Z19" i="2"/>
  <c r="Z14" i="2"/>
  <c r="Z7" i="2"/>
  <c r="CC19" i="2" l="1"/>
  <c r="CD19" i="2" s="1"/>
  <c r="CE19" i="2" s="1"/>
  <c r="CC28" i="2"/>
  <c r="CD28" i="2" s="1"/>
  <c r="CE28" i="2" s="1"/>
  <c r="CC37" i="2"/>
  <c r="CD37" i="2" s="1"/>
  <c r="CE37" i="2" s="1"/>
  <c r="CC7" i="2"/>
  <c r="CD7" i="2" s="1"/>
  <c r="CE7" i="2" s="1"/>
  <c r="CC14" i="2"/>
  <c r="CD14" i="2" s="1"/>
  <c r="CE14" i="2" s="1"/>
  <c r="CC23" i="2"/>
  <c r="CD23" i="2" s="1"/>
  <c r="CE23" i="2" s="1"/>
  <c r="CC12" i="2"/>
  <c r="CC35" i="2"/>
  <c r="CD35" i="2" s="1"/>
  <c r="CE35" i="2" s="1"/>
  <c r="CC33" i="2"/>
  <c r="CD33" i="2" s="1"/>
  <c r="CE33" i="2" s="1"/>
  <c r="CC26" i="2"/>
  <c r="CD26" i="2" s="1"/>
  <c r="CE26" i="2" s="1"/>
  <c r="Z3" i="2"/>
  <c r="M3" i="1"/>
  <c r="M4" i="1"/>
  <c r="M5" i="1"/>
  <c r="M7" i="1"/>
  <c r="M8" i="1"/>
  <c r="M9" i="1"/>
  <c r="M11" i="1"/>
  <c r="M12" i="1"/>
  <c r="M13" i="1"/>
  <c r="M15" i="1"/>
  <c r="M16" i="1"/>
  <c r="M17" i="1"/>
  <c r="M19" i="1"/>
  <c r="M20" i="1"/>
  <c r="M21" i="1"/>
  <c r="M23" i="1"/>
  <c r="M24" i="1"/>
  <c r="M25" i="1"/>
  <c r="CD12" i="2" l="1"/>
  <c r="CE12" i="2" s="1"/>
  <c r="CC3" i="2"/>
  <c r="CD3" i="2" s="1"/>
  <c r="CE3" i="2" s="1"/>
  <c r="Z25" i="1"/>
  <c r="AM25" i="1"/>
  <c r="BM25" i="1"/>
  <c r="BZ25" i="1"/>
  <c r="CM25" i="1"/>
  <c r="CM13" i="1"/>
  <c r="BZ13" i="1"/>
  <c r="BM13" i="1"/>
  <c r="AM13" i="1"/>
  <c r="Z13" i="1"/>
  <c r="CM23" i="1"/>
  <c r="BZ23" i="1"/>
  <c r="BM23" i="1"/>
  <c r="AM23" i="1"/>
  <c r="Z23" i="1"/>
  <c r="CM24" i="1"/>
  <c r="BZ24" i="1"/>
  <c r="BM24" i="1"/>
  <c r="AM24" i="1"/>
  <c r="Z24" i="1"/>
  <c r="DC13" i="1" l="1"/>
  <c r="DC25" i="1"/>
  <c r="DD25" i="1" s="1"/>
  <c r="DE25" i="1" s="1"/>
  <c r="DC23" i="1"/>
  <c r="DD23" i="1" s="1"/>
  <c r="DE23" i="1" s="1"/>
  <c r="DC24" i="1"/>
  <c r="DD24" i="1" s="1"/>
  <c r="DE24" i="1" s="1"/>
  <c r="DD13" i="1"/>
  <c r="DE13" i="1" s="1"/>
  <c r="BM21" i="1" l="1"/>
  <c r="BM20" i="1"/>
  <c r="BM19" i="1"/>
  <c r="BM17" i="1"/>
  <c r="BM16" i="1"/>
  <c r="BM15" i="1"/>
  <c r="BM12" i="1"/>
  <c r="BM11" i="1"/>
  <c r="BM9" i="1"/>
  <c r="BM8" i="1"/>
  <c r="BM7" i="1"/>
  <c r="BM5" i="1"/>
  <c r="BM4" i="1"/>
  <c r="BM3" i="1"/>
  <c r="CM21" i="1"/>
  <c r="BZ21" i="1"/>
  <c r="AM21" i="1"/>
  <c r="Z21" i="1"/>
  <c r="CM20" i="1"/>
  <c r="BZ20" i="1"/>
  <c r="AM20" i="1"/>
  <c r="Z20" i="1"/>
  <c r="DC20" i="1" l="1"/>
  <c r="DD20" i="1" s="1"/>
  <c r="DE20" i="1" s="1"/>
  <c r="DC21" i="1"/>
  <c r="DD21" i="1" s="1"/>
  <c r="DE21" i="1" s="1"/>
  <c r="BZ4" i="1"/>
  <c r="CM8" i="1"/>
  <c r="BZ8" i="1"/>
  <c r="AM8" i="1"/>
  <c r="Z8" i="1"/>
  <c r="CM9" i="1"/>
  <c r="BZ9" i="1"/>
  <c r="AM9" i="1"/>
  <c r="Z9" i="1"/>
  <c r="CM7" i="1"/>
  <c r="BZ7" i="1"/>
  <c r="AM7" i="1"/>
  <c r="Z7" i="1"/>
  <c r="Z16" i="1"/>
  <c r="AM16" i="1"/>
  <c r="BZ16" i="1"/>
  <c r="CM16" i="1"/>
  <c r="CM3" i="1"/>
  <c r="BZ3" i="1"/>
  <c r="AM3" i="1"/>
  <c r="Z3" i="1"/>
  <c r="CM5" i="1"/>
  <c r="BZ5" i="1"/>
  <c r="AM5" i="1"/>
  <c r="Z5" i="1"/>
  <c r="CM4" i="1"/>
  <c r="Z4" i="1"/>
  <c r="AM4" i="1"/>
  <c r="DE10" i="1"/>
  <c r="Z11" i="1"/>
  <c r="AM11" i="1"/>
  <c r="BZ11" i="1"/>
  <c r="CM11" i="1"/>
  <c r="Z12" i="1"/>
  <c r="AM12" i="1"/>
  <c r="BZ12" i="1"/>
  <c r="CM12" i="1"/>
  <c r="Z15" i="1"/>
  <c r="AM15" i="1"/>
  <c r="BZ15" i="1"/>
  <c r="CM15" i="1"/>
  <c r="Z17" i="1"/>
  <c r="AM17" i="1"/>
  <c r="BZ17" i="1"/>
  <c r="CM17" i="1"/>
  <c r="Z19" i="1"/>
  <c r="AM19" i="1"/>
  <c r="BZ19" i="1"/>
  <c r="CM19" i="1"/>
  <c r="DC4" i="1" l="1"/>
  <c r="DC19" i="1"/>
  <c r="DC17" i="1"/>
  <c r="DD17" i="1" s="1"/>
  <c r="DE17" i="1" s="1"/>
  <c r="DC15" i="1"/>
  <c r="DD15" i="1" s="1"/>
  <c r="DE15" i="1" s="1"/>
  <c r="DC12" i="1"/>
  <c r="DC11" i="1"/>
  <c r="DC16" i="1"/>
  <c r="DD16" i="1" s="1"/>
  <c r="DE16" i="1" s="1"/>
  <c r="DC5" i="1"/>
  <c r="DD5" i="1" s="1"/>
  <c r="DE5" i="1" s="1"/>
  <c r="DC3" i="1"/>
  <c r="DC7" i="1"/>
  <c r="DD7" i="1" s="1"/>
  <c r="DE7" i="1" s="1"/>
  <c r="DC9" i="1"/>
  <c r="DD9" i="1" s="1"/>
  <c r="DE9" i="1" s="1"/>
  <c r="DC8" i="1"/>
  <c r="DD8" i="1" s="1"/>
  <c r="DE8" i="1" s="1"/>
  <c r="DD3" i="1"/>
  <c r="DE3" i="1" s="1"/>
  <c r="DD11" i="1"/>
  <c r="DE11" i="1" s="1"/>
  <c r="DD12" i="1"/>
  <c r="DE12" i="1" s="1"/>
  <c r="DD19" i="1"/>
  <c r="DE19" i="1" s="1"/>
  <c r="DD4" i="1"/>
  <c r="DE4" i="1" s="1"/>
</calcChain>
</file>

<file path=xl/sharedStrings.xml><?xml version="1.0" encoding="utf-8"?>
<sst xmlns="http://schemas.openxmlformats.org/spreadsheetml/2006/main" count="717" uniqueCount="67">
  <si>
    <t>Mandag</t>
  </si>
  <si>
    <t>Tirsdag</t>
  </si>
  <si>
    <t>Onsdag</t>
  </si>
  <si>
    <t>Torsdag</t>
  </si>
  <si>
    <t>Fredag I</t>
  </si>
  <si>
    <t>Henriette</t>
  </si>
  <si>
    <t>Fredag 2</t>
  </si>
  <si>
    <t>Fredag 3</t>
  </si>
  <si>
    <t>Emilie</t>
  </si>
  <si>
    <t>Andet som ikke er i skema</t>
  </si>
  <si>
    <t>Total arbejdstid</t>
  </si>
  <si>
    <t>P.møder i norm</t>
  </si>
  <si>
    <t>Over/ underskud i norm</t>
  </si>
  <si>
    <t>Regnbuen</t>
  </si>
  <si>
    <t>Skyen</t>
  </si>
  <si>
    <t>Solen</t>
  </si>
  <si>
    <t>Ole</t>
  </si>
  <si>
    <t>Stjerne</t>
  </si>
  <si>
    <t>Månen</t>
  </si>
  <si>
    <t>koor. Møde</t>
  </si>
  <si>
    <t>Sif</t>
  </si>
  <si>
    <t>Martin</t>
  </si>
  <si>
    <t>Stephanie</t>
  </si>
  <si>
    <t>Sarah</t>
  </si>
  <si>
    <t>Frederik</t>
  </si>
  <si>
    <t>Christian</t>
  </si>
  <si>
    <t>TR 12-14</t>
  </si>
  <si>
    <t>Fredag 1</t>
  </si>
  <si>
    <t>Måne</t>
  </si>
  <si>
    <t>Koor. Møde</t>
  </si>
  <si>
    <t>Carmina</t>
  </si>
  <si>
    <t>Uge 1</t>
  </si>
  <si>
    <t>Uge 2</t>
  </si>
  <si>
    <t>Uge 3</t>
  </si>
  <si>
    <t>Uge 4</t>
  </si>
  <si>
    <t>Cecilie</t>
  </si>
  <si>
    <t>Betina</t>
  </si>
  <si>
    <t>Abareess</t>
  </si>
  <si>
    <t>Jakob</t>
  </si>
  <si>
    <t>Maja</t>
  </si>
  <si>
    <t>Daniel</t>
  </si>
  <si>
    <t>Sharhzad</t>
  </si>
  <si>
    <t>Fredag 4</t>
  </si>
  <si>
    <t xml:space="preserve">Uge 4 </t>
  </si>
  <si>
    <t>Nadia</t>
  </si>
  <si>
    <t>Cecilie St.</t>
  </si>
  <si>
    <t>Daniel H</t>
  </si>
  <si>
    <t>Fredag 5</t>
  </si>
  <si>
    <t>Fredag 6</t>
  </si>
  <si>
    <t>Sofie</t>
  </si>
  <si>
    <t>Charlotte</t>
  </si>
  <si>
    <t xml:space="preserve">Flyver </t>
  </si>
  <si>
    <t>Flyver</t>
  </si>
  <si>
    <t>Stjernen</t>
  </si>
  <si>
    <t>:</t>
  </si>
  <si>
    <t>Uge 5</t>
  </si>
  <si>
    <t>Uge 6</t>
  </si>
  <si>
    <t>Shahrzad</t>
  </si>
  <si>
    <t>Fatima</t>
  </si>
  <si>
    <t>Kawthar</t>
  </si>
  <si>
    <t>Uge 1 / A</t>
  </si>
  <si>
    <t>Cecilie L</t>
  </si>
  <si>
    <t>Flyver 1</t>
  </si>
  <si>
    <t>Flyver 2</t>
  </si>
  <si>
    <t>Pædagog</t>
  </si>
  <si>
    <t>Pædagogmedhjælper</t>
  </si>
  <si>
    <t>pædagogmedhjælper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</si>
</sst>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21" x14ac:knownFonts="1"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theme="9" tint="-0.249977111117893"/>
      <name val="Arial Narrow"/>
      <family val="2"/>
    </font>
    <font>
      <b/>
      <sz val="10"/>
      <color rgb="FF0070C0"/>
      <name val="Arial Narrow"/>
      <family val="2"/>
    </font>
    <font>
      <b/>
      <sz val="10"/>
      <color theme="9"/>
      <name val="Arial Narrow"/>
      <family val="2"/>
    </font>
    <font>
      <b/>
      <sz val="14"/>
      <color theme="6" tint="-0.249977111117893"/>
      <name val="Arial Narrow"/>
      <family val="2"/>
    </font>
    <font>
      <sz val="14"/>
      <name val="Arial Narrow"/>
      <family val="2"/>
    </font>
    <font>
      <b/>
      <sz val="14"/>
      <color indexed="9"/>
      <name val="Arial Narrow"/>
      <family val="2"/>
    </font>
    <font>
      <b/>
      <sz val="14"/>
      <color rgb="FF0070C0"/>
      <name val="Arial Narrow"/>
      <family val="2"/>
    </font>
    <font>
      <b/>
      <sz val="14"/>
      <color theme="9" tint="-0.249977111117893"/>
      <name val="Arial Narrow"/>
      <family val="2"/>
    </font>
    <font>
      <sz val="14"/>
      <color indexed="8"/>
      <name val="Arial Narrow"/>
      <family val="2"/>
    </font>
    <font>
      <sz val="14"/>
      <name val="Arial"/>
      <family val="2"/>
    </font>
    <font>
      <sz val="14"/>
      <color theme="1"/>
      <name val="Arial Narrow"/>
      <family val="2"/>
    </font>
    <font>
      <sz val="14"/>
      <color rgb="FF002060"/>
      <name val="Arial Narrow"/>
      <family val="2"/>
    </font>
    <font>
      <sz val="14"/>
      <color rgb="FFFF0000"/>
      <name val="Arial Narrow"/>
      <family val="2"/>
    </font>
    <font>
      <sz val="14"/>
      <color theme="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0" fontId="2" fillId="0" borderId="1" xfId="0" applyFont="1" applyFill="1" applyBorder="1"/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2" borderId="3" xfId="0" applyFont="1" applyFill="1" applyBorder="1" applyAlignment="1">
      <alignment horizontal="center" vertical="center"/>
    </xf>
    <xf numFmtId="2" fontId="2" fillId="0" borderId="0" xfId="0" applyNumberFormat="1" applyFont="1"/>
    <xf numFmtId="0" fontId="2" fillId="0" borderId="0" xfId="0" applyFont="1" applyAlignment="1">
      <alignment textRotation="90" wrapText="1"/>
    </xf>
    <xf numFmtId="164" fontId="2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4" fontId="5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20" fontId="6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0" xfId="0" applyFont="1"/>
    <xf numFmtId="0" fontId="10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/>
    <xf numFmtId="16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/>
    <xf numFmtId="164" fontId="12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0" borderId="1" xfId="0" applyFont="1" applyBorder="1"/>
    <xf numFmtId="164" fontId="13" fillId="4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164" fontId="9" fillId="0" borderId="1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Border="1" applyAlignment="1"/>
    <xf numFmtId="20" fontId="9" fillId="4" borderId="1" xfId="0" applyNumberFormat="1" applyFont="1" applyFill="1" applyBorder="1" applyAlignment="1">
      <alignment horizontal="center"/>
    </xf>
    <xf numFmtId="20" fontId="11" fillId="4" borderId="1" xfId="0" applyNumberFormat="1" applyFont="1" applyFill="1" applyBorder="1" applyAlignment="1">
      <alignment horizont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/>
    <xf numFmtId="0" fontId="9" fillId="0" borderId="1" xfId="0" applyFont="1" applyBorder="1" applyAlignment="1">
      <alignment textRotation="90" wrapText="1"/>
    </xf>
    <xf numFmtId="0" fontId="9" fillId="0" borderId="1" xfId="0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/>
    </xf>
    <xf numFmtId="0" fontId="14" fillId="0" borderId="0" xfId="0" applyFont="1"/>
    <xf numFmtId="17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2" fontId="9" fillId="4" borderId="1" xfId="0" applyNumberFormat="1" applyFont="1" applyFill="1" applyBorder="1"/>
    <xf numFmtId="164" fontId="11" fillId="4" borderId="4" xfId="0" applyNumberFormat="1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16" fillId="4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15" fillId="4" borderId="5" xfId="0" applyNumberFormat="1" applyFont="1" applyFill="1" applyBorder="1" applyAlignment="1"/>
    <xf numFmtId="164" fontId="15" fillId="4" borderId="5" xfId="0" applyNumberFormat="1" applyFont="1" applyFill="1" applyBorder="1" applyAlignment="1">
      <alignment horizontal="center"/>
    </xf>
    <xf numFmtId="164" fontId="15" fillId="4" borderId="1" xfId="0" applyNumberFormat="1" applyFont="1" applyFill="1" applyBorder="1" applyAlignment="1"/>
    <xf numFmtId="164" fontId="9" fillId="4" borderId="5" xfId="0" applyNumberFormat="1" applyFont="1" applyFill="1" applyBorder="1" applyAlignment="1"/>
    <xf numFmtId="164" fontId="9" fillId="4" borderId="1" xfId="0" applyNumberFormat="1" applyFont="1" applyFill="1" applyBorder="1" applyAlignment="1"/>
    <xf numFmtId="164" fontId="9" fillId="4" borderId="4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/>
    <xf numFmtId="20" fontId="9" fillId="4" borderId="5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0" fontId="15" fillId="4" borderId="1" xfId="0" applyNumberFormat="1" applyFont="1" applyFill="1" applyBorder="1" applyAlignment="1">
      <alignment horizontal="center"/>
    </xf>
    <xf numFmtId="20" fontId="1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5" fillId="4" borderId="1" xfId="0" applyNumberFormat="1" applyFont="1" applyFill="1" applyBorder="1"/>
    <xf numFmtId="164" fontId="15" fillId="4" borderId="5" xfId="0" applyNumberFormat="1" applyFont="1" applyFill="1" applyBorder="1"/>
    <xf numFmtId="164" fontId="9" fillId="4" borderId="1" xfId="0" applyNumberFormat="1" applyFont="1" applyFill="1" applyBorder="1"/>
    <xf numFmtId="164" fontId="9" fillId="4" borderId="5" xfId="0" applyNumberFormat="1" applyFont="1" applyFill="1" applyBorder="1"/>
    <xf numFmtId="164" fontId="9" fillId="0" borderId="1" xfId="0" applyNumberFormat="1" applyFont="1" applyBorder="1" applyAlignment="1" applyProtection="1">
      <alignment horizontal="center"/>
      <protection hidden="1"/>
    </xf>
    <xf numFmtId="164" fontId="9" fillId="6" borderId="1" xfId="0" applyNumberFormat="1" applyFont="1" applyFill="1" applyBorder="1" applyAlignment="1">
      <alignment horizontal="center"/>
    </xf>
    <xf numFmtId="164" fontId="9" fillId="7" borderId="1" xfId="0" applyNumberFormat="1" applyFont="1" applyFill="1" applyBorder="1" applyAlignment="1">
      <alignment horizontal="center"/>
    </xf>
    <xf numFmtId="164" fontId="9" fillId="7" borderId="1" xfId="0" applyNumberFormat="1" applyFont="1" applyFill="1" applyBorder="1" applyAlignment="1" applyProtection="1">
      <alignment horizontal="center"/>
      <protection hidden="1"/>
    </xf>
    <xf numFmtId="164" fontId="17" fillId="6" borderId="1" xfId="0" applyNumberFormat="1" applyFont="1" applyFill="1" applyBorder="1" applyAlignment="1">
      <alignment horizontal="center"/>
    </xf>
    <xf numFmtId="164" fontId="12" fillId="7" borderId="1" xfId="0" applyNumberFormat="1" applyFont="1" applyFill="1" applyBorder="1" applyAlignment="1">
      <alignment horizontal="center"/>
    </xf>
    <xf numFmtId="164" fontId="15" fillId="7" borderId="1" xfId="0" applyNumberFormat="1" applyFont="1" applyFill="1" applyBorder="1" applyAlignment="1">
      <alignment horizontal="center"/>
    </xf>
    <xf numFmtId="164" fontId="13" fillId="7" borderId="1" xfId="0" applyNumberFormat="1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164" fontId="11" fillId="7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4" borderId="1" xfId="0" applyNumberFormat="1" applyFont="1" applyFill="1" applyBorder="1" applyAlignment="1" applyProtection="1">
      <alignment horizontal="center"/>
      <protection hidden="1"/>
    </xf>
    <xf numFmtId="164" fontId="15" fillId="0" borderId="1" xfId="0" applyNumberFormat="1" applyFont="1" applyBorder="1" applyAlignment="1">
      <alignment horizontal="center"/>
    </xf>
    <xf numFmtId="164" fontId="9" fillId="7" borderId="1" xfId="0" applyNumberFormat="1" applyFont="1" applyFill="1" applyBorder="1" applyAlignment="1"/>
    <xf numFmtId="164" fontId="9" fillId="7" borderId="5" xfId="0" applyNumberFormat="1" applyFont="1" applyFill="1" applyBorder="1" applyAlignment="1"/>
    <xf numFmtId="20" fontId="9" fillId="0" borderId="1" xfId="0" applyNumberFormat="1" applyFont="1" applyBorder="1" applyAlignment="1">
      <alignment horizontal="center"/>
    </xf>
    <xf numFmtId="164" fontId="15" fillId="6" borderId="1" xfId="0" applyNumberFormat="1" applyFont="1" applyFill="1" applyBorder="1" applyAlignment="1">
      <alignment horizontal="center"/>
    </xf>
    <xf numFmtId="0" fontId="18" fillId="4" borderId="1" xfId="0" applyFont="1" applyFill="1" applyBorder="1"/>
    <xf numFmtId="0" fontId="18" fillId="0" borderId="1" xfId="0" applyFont="1" applyBorder="1"/>
    <xf numFmtId="0" fontId="19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8" fillId="0" borderId="0" xfId="0" applyFont="1"/>
    <xf numFmtId="0" fontId="19" fillId="2" borderId="1" xfId="0" applyFont="1" applyFill="1" applyBorder="1" applyAlignment="1">
      <alignment horizontal="left" vertical="center"/>
    </xf>
    <xf numFmtId="0" fontId="18" fillId="0" borderId="1" xfId="0" applyFont="1" applyFill="1" applyBorder="1"/>
    <xf numFmtId="0" fontId="18" fillId="0" borderId="1" xfId="0" applyFont="1" applyBorder="1" applyAlignment="1">
      <alignment horizontal="center"/>
    </xf>
    <xf numFmtId="0" fontId="20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26"/>
  <sheetViews>
    <sheetView zoomScale="98" zoomScaleNormal="98" workbookViewId="0">
      <selection activeCell="B19" sqref="B19"/>
    </sheetView>
  </sheetViews>
  <sheetFormatPr defaultColWidth="9.1796875" defaultRowHeight="13" x14ac:dyDescent="0.3"/>
  <cols>
    <col min="1" max="1" width="7.54296875" style="1" bestFit="1" customWidth="1"/>
    <col min="2" max="2" width="3.54296875" style="2" bestFit="1" customWidth="1"/>
    <col min="3" max="3" width="6" style="1" customWidth="1"/>
    <col min="4" max="9" width="5.7265625" style="1" bestFit="1" customWidth="1"/>
    <col min="10" max="10" width="5.26953125" style="1" customWidth="1"/>
    <col min="11" max="12" width="5.7265625" style="9" bestFit="1" customWidth="1"/>
    <col min="13" max="13" width="6.1796875" style="1" customWidth="1"/>
    <col min="14" max="14" width="7.54296875" style="1" bestFit="1" customWidth="1"/>
    <col min="15" max="15" width="3" style="2" bestFit="1" customWidth="1"/>
    <col min="16" max="25" width="5.26953125" style="1" bestFit="1" customWidth="1"/>
    <col min="26" max="26" width="6" style="1" customWidth="1"/>
    <col min="27" max="27" width="7.54296875" style="1" bestFit="1" customWidth="1"/>
    <col min="28" max="28" width="3.54296875" style="1" bestFit="1" customWidth="1"/>
    <col min="29" max="38" width="5.26953125" style="1" bestFit="1" customWidth="1"/>
    <col min="39" max="39" width="6.1796875" style="1" customWidth="1"/>
    <col min="40" max="40" width="7.54296875" style="1" bestFit="1" customWidth="1"/>
    <col min="41" max="41" width="3" style="2" bestFit="1" customWidth="1"/>
    <col min="42" max="49" width="5.26953125" style="1" bestFit="1" customWidth="1"/>
    <col min="50" max="51" width="5.26953125" style="9" bestFit="1" customWidth="1"/>
    <col min="52" max="52" width="7.1796875" style="1" customWidth="1"/>
    <col min="53" max="53" width="7.54296875" style="1" bestFit="1" customWidth="1"/>
    <col min="54" max="54" width="3" style="2" bestFit="1" customWidth="1"/>
    <col min="55" max="64" width="5.26953125" style="1" bestFit="1" customWidth="1"/>
    <col min="65" max="65" width="6.453125" style="1" customWidth="1"/>
    <col min="66" max="66" width="7.54296875" style="1" bestFit="1" customWidth="1"/>
    <col min="67" max="67" width="3" style="1" bestFit="1" customWidth="1"/>
    <col min="68" max="77" width="5.26953125" style="1" bestFit="1" customWidth="1"/>
    <col min="78" max="78" width="7.7265625" style="1" customWidth="1"/>
    <col min="79" max="79" width="6.54296875" style="1" customWidth="1"/>
    <col min="80" max="80" width="7.54296875" style="1" customWidth="1"/>
    <col min="81" max="90" width="5.26953125" style="1" customWidth="1"/>
    <col min="91" max="91" width="6.453125" style="1" customWidth="1"/>
    <col min="92" max="92" width="10.453125" style="1" customWidth="1"/>
    <col min="93" max="93" width="6.453125" style="1" customWidth="1"/>
    <col min="94" max="103" width="5.26953125" style="1" customWidth="1"/>
    <col min="104" max="104" width="6.26953125" style="1" customWidth="1"/>
    <col min="105" max="16384" width="9.1796875" style="1"/>
  </cols>
  <sheetData>
    <row r="1" spans="1:109" ht="27.75" customHeight="1" x14ac:dyDescent="0.3">
      <c r="A1" s="129" t="s">
        <v>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N1" s="128" t="s">
        <v>32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AA1" s="128" t="s">
        <v>33</v>
      </c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N1" s="128" t="s">
        <v>34</v>
      </c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BA1" s="128" t="s">
        <v>31</v>
      </c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N1" s="128" t="s">
        <v>32</v>
      </c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CA1" s="128" t="s">
        <v>33</v>
      </c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N1" s="128" t="s">
        <v>43</v>
      </c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DA1" s="12" t="s">
        <v>11</v>
      </c>
      <c r="DB1" s="12" t="s">
        <v>9</v>
      </c>
      <c r="DC1" s="12" t="s">
        <v>10</v>
      </c>
      <c r="DD1" s="12" t="s">
        <v>12</v>
      </c>
    </row>
    <row r="2" spans="1:109" s="8" customFormat="1" ht="13.5" customHeight="1" x14ac:dyDescent="0.25">
      <c r="A2" s="31"/>
      <c r="B2" s="31"/>
      <c r="C2" s="124" t="s">
        <v>0</v>
      </c>
      <c r="D2" s="125"/>
      <c r="E2" s="124" t="s">
        <v>1</v>
      </c>
      <c r="F2" s="125"/>
      <c r="G2" s="124" t="s">
        <v>2</v>
      </c>
      <c r="H2" s="125"/>
      <c r="I2" s="124" t="s">
        <v>3</v>
      </c>
      <c r="J2" s="125"/>
      <c r="K2" s="124" t="s">
        <v>4</v>
      </c>
      <c r="L2" s="125"/>
      <c r="M2" s="7"/>
      <c r="N2" s="28"/>
      <c r="O2" s="28"/>
      <c r="P2" s="124" t="s">
        <v>0</v>
      </c>
      <c r="Q2" s="125"/>
      <c r="R2" s="124" t="s">
        <v>1</v>
      </c>
      <c r="S2" s="125"/>
      <c r="T2" s="124" t="s">
        <v>2</v>
      </c>
      <c r="U2" s="125"/>
      <c r="V2" s="124" t="s">
        <v>3</v>
      </c>
      <c r="W2" s="125"/>
      <c r="X2" s="124" t="s">
        <v>6</v>
      </c>
      <c r="Y2" s="125"/>
      <c r="Z2" s="7"/>
      <c r="AA2" s="28"/>
      <c r="AB2" s="28"/>
      <c r="AC2" s="124" t="s">
        <v>0</v>
      </c>
      <c r="AD2" s="125"/>
      <c r="AE2" s="124" t="s">
        <v>1</v>
      </c>
      <c r="AF2" s="125"/>
      <c r="AG2" s="124" t="s">
        <v>2</v>
      </c>
      <c r="AH2" s="125"/>
      <c r="AI2" s="124" t="s">
        <v>3</v>
      </c>
      <c r="AJ2" s="125"/>
      <c r="AK2" s="124" t="s">
        <v>7</v>
      </c>
      <c r="AL2" s="125"/>
      <c r="AM2" s="7"/>
      <c r="AN2" s="59"/>
      <c r="AO2" s="59"/>
      <c r="AP2" s="124" t="s">
        <v>0</v>
      </c>
      <c r="AQ2" s="125"/>
      <c r="AR2" s="124" t="s">
        <v>1</v>
      </c>
      <c r="AS2" s="125"/>
      <c r="AT2" s="124" t="s">
        <v>2</v>
      </c>
      <c r="AU2" s="125"/>
      <c r="AV2" s="124" t="s">
        <v>3</v>
      </c>
      <c r="AW2" s="125"/>
      <c r="AX2" s="124" t="s">
        <v>42</v>
      </c>
      <c r="AY2" s="125"/>
      <c r="AZ2" s="7"/>
      <c r="BA2" s="28"/>
      <c r="BB2" s="28"/>
      <c r="BC2" s="124" t="s">
        <v>0</v>
      </c>
      <c r="BD2" s="125"/>
      <c r="BE2" s="124" t="s">
        <v>1</v>
      </c>
      <c r="BF2" s="125"/>
      <c r="BG2" s="124" t="s">
        <v>2</v>
      </c>
      <c r="BH2" s="125"/>
      <c r="BI2" s="124" t="s">
        <v>3</v>
      </c>
      <c r="BJ2" s="125"/>
      <c r="BK2" s="124" t="s">
        <v>4</v>
      </c>
      <c r="BL2" s="125"/>
      <c r="BM2" s="7"/>
      <c r="BN2" s="28"/>
      <c r="BO2" s="28"/>
      <c r="BP2" s="124" t="s">
        <v>0</v>
      </c>
      <c r="BQ2" s="125"/>
      <c r="BR2" s="124" t="s">
        <v>1</v>
      </c>
      <c r="BS2" s="125"/>
      <c r="BT2" s="124" t="s">
        <v>2</v>
      </c>
      <c r="BU2" s="125"/>
      <c r="BV2" s="124" t="s">
        <v>3</v>
      </c>
      <c r="BW2" s="125"/>
      <c r="BX2" s="124" t="s">
        <v>6</v>
      </c>
      <c r="BY2" s="125"/>
      <c r="BZ2" s="7"/>
      <c r="CA2" s="28"/>
      <c r="CB2" s="28"/>
      <c r="CC2" s="124" t="s">
        <v>0</v>
      </c>
      <c r="CD2" s="125"/>
      <c r="CE2" s="124" t="s">
        <v>1</v>
      </c>
      <c r="CF2" s="125"/>
      <c r="CG2" s="124" t="s">
        <v>2</v>
      </c>
      <c r="CH2" s="125"/>
      <c r="CI2" s="124" t="s">
        <v>3</v>
      </c>
      <c r="CJ2" s="125"/>
      <c r="CK2" s="124" t="s">
        <v>7</v>
      </c>
      <c r="CL2" s="125"/>
      <c r="CM2" s="7"/>
      <c r="CN2" s="59"/>
      <c r="CO2" s="59"/>
      <c r="CP2" s="124" t="s">
        <v>0</v>
      </c>
      <c r="CQ2" s="125"/>
      <c r="CR2" s="124" t="s">
        <v>1</v>
      </c>
      <c r="CS2" s="125"/>
      <c r="CT2" s="124" t="s">
        <v>2</v>
      </c>
      <c r="CU2" s="125"/>
      <c r="CV2" s="124" t="s">
        <v>3</v>
      </c>
      <c r="CW2" s="125"/>
      <c r="CX2" s="124" t="s">
        <v>42</v>
      </c>
      <c r="CY2" s="125"/>
      <c r="CZ2" s="7"/>
      <c r="DA2" s="7"/>
      <c r="DB2" s="7"/>
      <c r="DD2" s="7"/>
    </row>
    <row r="3" spans="1:109" ht="14.5" customHeight="1" x14ac:dyDescent="0.3">
      <c r="A3" s="17" t="s">
        <v>40</v>
      </c>
      <c r="B3" s="32">
        <v>37</v>
      </c>
      <c r="C3" s="13">
        <v>0.33333333333333331</v>
      </c>
      <c r="D3" s="13">
        <v>0.66666666666666663</v>
      </c>
      <c r="E3" s="13">
        <v>0.33333333333333331</v>
      </c>
      <c r="F3" s="13">
        <v>0.66666666666666663</v>
      </c>
      <c r="G3" s="15">
        <v>0.3125</v>
      </c>
      <c r="H3" s="15">
        <v>0.58333333333333337</v>
      </c>
      <c r="I3" s="4">
        <v>0.35416666666666669</v>
      </c>
      <c r="J3" s="4">
        <v>0.6875</v>
      </c>
      <c r="K3" s="13">
        <v>0.33333333333333331</v>
      </c>
      <c r="L3" s="13">
        <v>0.66666666666666663</v>
      </c>
      <c r="M3" s="5">
        <f>SUM((D3-C3)+(F3-E3)+(H3-G3)+(J3-I3)+(L3-K3))*24</f>
        <v>38.5</v>
      </c>
      <c r="N3" s="17" t="s">
        <v>46</v>
      </c>
      <c r="O3" s="27">
        <v>37</v>
      </c>
      <c r="P3" s="13">
        <v>0.33333333333333331</v>
      </c>
      <c r="Q3" s="13">
        <v>0.66666666666666663</v>
      </c>
      <c r="R3" s="13">
        <v>0.33333333333333331</v>
      </c>
      <c r="S3" s="13">
        <v>0.66666666666666663</v>
      </c>
      <c r="T3" s="15">
        <v>0.3125</v>
      </c>
      <c r="U3" s="15">
        <v>0.58333333333333337</v>
      </c>
      <c r="V3" s="4">
        <v>0.35416666666666669</v>
      </c>
      <c r="W3" s="4">
        <v>0.6875</v>
      </c>
      <c r="X3" s="23">
        <v>0.29166666666666669</v>
      </c>
      <c r="Y3" s="23">
        <v>0.5</v>
      </c>
      <c r="Z3" s="5">
        <f>SUM((Q3-P3)+(S3-R3)+(U3-T3)+(W3-V3)+(Y3-X3))*24</f>
        <v>35.5</v>
      </c>
      <c r="AA3" s="17" t="s">
        <v>46</v>
      </c>
      <c r="AB3" s="27">
        <v>37</v>
      </c>
      <c r="AC3" s="13">
        <v>0.33333333333333331</v>
      </c>
      <c r="AD3" s="13">
        <v>0.66666666666666663</v>
      </c>
      <c r="AE3" s="13">
        <v>0.33333333333333331</v>
      </c>
      <c r="AF3" s="13">
        <v>0.66666666666666663</v>
      </c>
      <c r="AG3" s="15">
        <v>0.3125</v>
      </c>
      <c r="AH3" s="15">
        <v>0.58333333333333337</v>
      </c>
      <c r="AI3" s="4">
        <v>0.35416666666666669</v>
      </c>
      <c r="AJ3" s="4">
        <v>0.6875</v>
      </c>
      <c r="AK3" s="4">
        <v>0.33333333333333331</v>
      </c>
      <c r="AL3" s="4">
        <v>0.66666666666666663</v>
      </c>
      <c r="AM3" s="5">
        <f>SUM((AD3-AC3)+(AF3-AE3)+(AH3-AG3)+(AJ3-AI3)+(AL3-AK3))*24</f>
        <v>38.5</v>
      </c>
      <c r="AN3" s="17" t="s">
        <v>46</v>
      </c>
      <c r="AO3" s="60">
        <v>37</v>
      </c>
      <c r="AP3" s="13">
        <v>0.33333333333333331</v>
      </c>
      <c r="AQ3" s="13">
        <v>0.66666666666666663</v>
      </c>
      <c r="AR3" s="13">
        <v>0.33333333333333331</v>
      </c>
      <c r="AS3" s="13">
        <v>0.66666666666666663</v>
      </c>
      <c r="AT3" s="15">
        <v>0.3125</v>
      </c>
      <c r="AU3" s="15">
        <v>0.58333333333333337</v>
      </c>
      <c r="AV3" s="4">
        <v>0.35416666666666669</v>
      </c>
      <c r="AW3" s="4">
        <v>0.6875</v>
      </c>
      <c r="AX3" s="23">
        <v>0.29166666666666669</v>
      </c>
      <c r="AY3" s="23">
        <v>0.5</v>
      </c>
      <c r="AZ3" s="5">
        <f>SUM((AQ3-AP3)+(AS3-AR3)+(AU3-AT3)+(AW3-AV3)+(AY3-AX3))*24</f>
        <v>35.5</v>
      </c>
      <c r="BA3" s="17" t="s">
        <v>46</v>
      </c>
      <c r="BB3" s="27">
        <v>37</v>
      </c>
      <c r="BC3" s="13">
        <v>0.33333333333333331</v>
      </c>
      <c r="BD3" s="13">
        <v>0.66666666666666663</v>
      </c>
      <c r="BE3" s="13">
        <v>0.33333333333333331</v>
      </c>
      <c r="BF3" s="13">
        <v>0.66666666666666663</v>
      </c>
      <c r="BG3" s="15">
        <v>0.3125</v>
      </c>
      <c r="BH3" s="15">
        <v>0.58333333333333337</v>
      </c>
      <c r="BI3" s="4">
        <v>0.35416666666666669</v>
      </c>
      <c r="BJ3" s="4">
        <v>0.6875</v>
      </c>
      <c r="BK3" s="13">
        <v>0.33333333333333331</v>
      </c>
      <c r="BL3" s="13">
        <v>0.66666666666666663</v>
      </c>
      <c r="BM3" s="5">
        <f>SUM((BD3-BC3)+(BF3-BE3)+(BH3-BG3)+(BJ3-BI3)+(BL3-BK3))*24</f>
        <v>38.5</v>
      </c>
      <c r="BN3" s="17" t="s">
        <v>46</v>
      </c>
      <c r="BO3" s="27">
        <v>37</v>
      </c>
      <c r="BP3" s="13">
        <v>0.33333333333333331</v>
      </c>
      <c r="BQ3" s="13">
        <v>0.66666666666666663</v>
      </c>
      <c r="BR3" s="13">
        <v>0.33333333333333331</v>
      </c>
      <c r="BS3" s="13">
        <v>0.66666666666666663</v>
      </c>
      <c r="BT3" s="15">
        <v>0.3125</v>
      </c>
      <c r="BU3" s="15">
        <v>0.58333333333333337</v>
      </c>
      <c r="BV3" s="4">
        <v>0.35416666666666669</v>
      </c>
      <c r="BW3" s="4">
        <v>0.6875</v>
      </c>
      <c r="BX3" s="23">
        <v>0.29166666666666669</v>
      </c>
      <c r="BY3" s="23">
        <v>0.5</v>
      </c>
      <c r="BZ3" s="5">
        <f>SUM((BQ3-BP3)+(BS3-BR3)+(BU3-BT3)+(BW3-BV3)+(BY3-BX3))*24</f>
        <v>35.5</v>
      </c>
      <c r="CA3" s="17" t="s">
        <v>46</v>
      </c>
      <c r="CB3" s="27">
        <v>37</v>
      </c>
      <c r="CC3" s="13">
        <v>0.33333333333333331</v>
      </c>
      <c r="CD3" s="13">
        <v>0.66666666666666663</v>
      </c>
      <c r="CE3" s="13">
        <v>0.33333333333333331</v>
      </c>
      <c r="CF3" s="13">
        <v>0.66666666666666663</v>
      </c>
      <c r="CG3" s="15">
        <v>0.3125</v>
      </c>
      <c r="CH3" s="15">
        <v>0.58333333333333337</v>
      </c>
      <c r="CI3" s="4">
        <v>0.35416666666666669</v>
      </c>
      <c r="CJ3" s="4">
        <v>0.6875</v>
      </c>
      <c r="CK3" s="4">
        <v>0.33333333333333331</v>
      </c>
      <c r="CL3" s="4">
        <v>0.66666666666666663</v>
      </c>
      <c r="CM3" s="5">
        <f>SUM((CD3-CC3)+(CF3-CE3)+(CH3-CG3)+(CJ3-CI3)+(CL3-CK3))*24</f>
        <v>38.5</v>
      </c>
      <c r="CN3" s="17" t="s">
        <v>46</v>
      </c>
      <c r="CO3" s="60">
        <v>37</v>
      </c>
      <c r="CP3" s="13">
        <v>0.33333333333333331</v>
      </c>
      <c r="CQ3" s="13">
        <v>0.66666666666666663</v>
      </c>
      <c r="CR3" s="13">
        <v>0.33333333333333331</v>
      </c>
      <c r="CS3" s="13">
        <v>0.66666666666666663</v>
      </c>
      <c r="CT3" s="15">
        <v>0.3125</v>
      </c>
      <c r="CU3" s="15">
        <v>0.58333333333333337</v>
      </c>
      <c r="CV3" s="4">
        <v>0.35416666666666669</v>
      </c>
      <c r="CW3" s="4">
        <v>0.6875</v>
      </c>
      <c r="CX3" s="23">
        <v>0.29166666666666669</v>
      </c>
      <c r="CY3" s="23">
        <v>0.5</v>
      </c>
      <c r="CZ3" s="5">
        <f>SUM((CQ3-CP3)+(CS3-CR3)+(CU3-CT3)+(CW3-CV3)+(CY3-CX3))*24</f>
        <v>35.5</v>
      </c>
      <c r="DA3" s="5">
        <v>1.5</v>
      </c>
      <c r="DB3" s="5"/>
      <c r="DC3" s="11">
        <f>SUM(+AM3+Z3+M3+CM3+BM3+BZ3)/8</f>
        <v>28.125</v>
      </c>
      <c r="DD3" s="5">
        <f>SUM(DC3)*6-(CB3*6)</f>
        <v>-53.25</v>
      </c>
      <c r="DE3" s="11">
        <f>SUM(DA3)+DD3</f>
        <v>-51.75</v>
      </c>
    </row>
    <row r="4" spans="1:109" ht="14.5" customHeight="1" x14ac:dyDescent="0.3">
      <c r="A4" s="17" t="s">
        <v>16</v>
      </c>
      <c r="B4" s="32">
        <v>37</v>
      </c>
      <c r="C4" s="18">
        <v>0.29166666666666669</v>
      </c>
      <c r="D4" s="18">
        <v>0.54166666666666663</v>
      </c>
      <c r="E4" s="19">
        <v>0.375</v>
      </c>
      <c r="F4" s="19">
        <v>0.70833333333333337</v>
      </c>
      <c r="G4" s="13">
        <v>0.33333333333333331</v>
      </c>
      <c r="H4" s="13">
        <v>0.66666666666666663</v>
      </c>
      <c r="I4" s="13">
        <v>0.33333333333333331</v>
      </c>
      <c r="J4" s="13">
        <v>0.66666666666666663</v>
      </c>
      <c r="K4" s="20">
        <v>0.29166666666666669</v>
      </c>
      <c r="L4" s="20">
        <v>0.52083333333333337</v>
      </c>
      <c r="M4" s="5">
        <f>SUM((D4-C4)+(F4-E4)+(H4-G4)+(J4-I4)+(L4-K4))*24</f>
        <v>35.5</v>
      </c>
      <c r="N4" s="17" t="s">
        <v>16</v>
      </c>
      <c r="O4" s="27">
        <v>37</v>
      </c>
      <c r="P4" s="18">
        <v>0.29166666666666669</v>
      </c>
      <c r="Q4" s="18">
        <v>0.54166666666666663</v>
      </c>
      <c r="R4" s="19">
        <v>0.375</v>
      </c>
      <c r="S4" s="19">
        <v>0.70833333333333337</v>
      </c>
      <c r="T4" s="13">
        <v>0.33333333333333331</v>
      </c>
      <c r="U4" s="13">
        <v>0.66666666666666663</v>
      </c>
      <c r="V4" s="13">
        <v>0.33333333333333331</v>
      </c>
      <c r="W4" s="13">
        <v>0.66666666666666663</v>
      </c>
      <c r="X4" s="4">
        <v>0.33333333333333331</v>
      </c>
      <c r="Y4" s="4">
        <v>0.66666666666666663</v>
      </c>
      <c r="Z4" s="5">
        <f>SUM((Q4-P4)+(S4-R4)+(U4-T4)+(W4-V4)+(Y4-X4))*24</f>
        <v>37.999999999999993</v>
      </c>
      <c r="AA4" s="17" t="s">
        <v>16</v>
      </c>
      <c r="AB4" s="27">
        <v>37</v>
      </c>
      <c r="AC4" s="18">
        <v>0.29166666666666669</v>
      </c>
      <c r="AD4" s="18">
        <v>0.54166666666666663</v>
      </c>
      <c r="AE4" s="19">
        <v>0.375</v>
      </c>
      <c r="AF4" s="19">
        <v>0.70833333333333337</v>
      </c>
      <c r="AG4" s="13">
        <v>0.33333333333333331</v>
      </c>
      <c r="AH4" s="13">
        <v>0.66666666666666663</v>
      </c>
      <c r="AI4" s="13">
        <v>0.33333333333333331</v>
      </c>
      <c r="AJ4" s="13">
        <v>0.66666666666666663</v>
      </c>
      <c r="AK4" s="4">
        <v>0.375</v>
      </c>
      <c r="AL4" s="4">
        <v>0.6875</v>
      </c>
      <c r="AM4" s="5">
        <f>SUM((AD4-AC4)+(AF4-AE4)+(AH4-AG4)+(AJ4-AI4)+(AL4-AK4))*24</f>
        <v>37.499999999999993</v>
      </c>
      <c r="AN4" s="17" t="s">
        <v>16</v>
      </c>
      <c r="AO4" s="60">
        <v>37</v>
      </c>
      <c r="AP4" s="18">
        <v>0.29166666666666669</v>
      </c>
      <c r="AQ4" s="18">
        <v>0.54166666666666663</v>
      </c>
      <c r="AR4" s="19">
        <v>0.375</v>
      </c>
      <c r="AS4" s="19">
        <v>0.70833333333333337</v>
      </c>
      <c r="AT4" s="13">
        <v>0.33333333333333331</v>
      </c>
      <c r="AU4" s="13">
        <v>0.66666666666666663</v>
      </c>
      <c r="AV4" s="13">
        <v>0.33333333333333331</v>
      </c>
      <c r="AW4" s="13">
        <v>0.66666666666666663</v>
      </c>
      <c r="AX4" s="4">
        <v>0.33333333333333331</v>
      </c>
      <c r="AY4" s="4">
        <v>0.66666666666666663</v>
      </c>
      <c r="AZ4" s="5">
        <f>SUM((AQ4-AP4)+(AS4-AR4)+(AU4-AT4)+(AW4-AV4)+(AY4-AX4))*24</f>
        <v>37.999999999999993</v>
      </c>
      <c r="BA4" s="17" t="s">
        <v>16</v>
      </c>
      <c r="BB4" s="27">
        <v>37</v>
      </c>
      <c r="BC4" s="18">
        <v>0.29166666666666669</v>
      </c>
      <c r="BD4" s="18">
        <v>0.54166666666666663</v>
      </c>
      <c r="BE4" s="19">
        <v>0.375</v>
      </c>
      <c r="BF4" s="19">
        <v>0.70833333333333337</v>
      </c>
      <c r="BG4" s="13">
        <v>0.33333333333333331</v>
      </c>
      <c r="BH4" s="13">
        <v>0.66666666666666663</v>
      </c>
      <c r="BI4" s="13">
        <v>0.33333333333333331</v>
      </c>
      <c r="BJ4" s="13">
        <v>0.66666666666666663</v>
      </c>
      <c r="BK4" s="20">
        <v>0.29166666666666669</v>
      </c>
      <c r="BL4" s="20">
        <v>0.52083333333333337</v>
      </c>
      <c r="BM4" s="5">
        <f>SUM((BD4-BC4)+(BF4-BE4)+(BH4-BG4)+(BJ4-BI4)+(BL4-BK4))*24</f>
        <v>35.5</v>
      </c>
      <c r="BN4" s="17" t="s">
        <v>16</v>
      </c>
      <c r="BO4" s="27">
        <v>37</v>
      </c>
      <c r="BP4" s="18">
        <v>0.29166666666666669</v>
      </c>
      <c r="BQ4" s="18">
        <v>0.54166666666666663</v>
      </c>
      <c r="BR4" s="19">
        <v>0.375</v>
      </c>
      <c r="BS4" s="19">
        <v>0.70833333333333337</v>
      </c>
      <c r="BT4" s="13">
        <v>0.33333333333333331</v>
      </c>
      <c r="BU4" s="13">
        <v>0.66666666666666663</v>
      </c>
      <c r="BV4" s="13">
        <v>0.33333333333333331</v>
      </c>
      <c r="BW4" s="13">
        <v>0.66666666666666663</v>
      </c>
      <c r="BX4" s="4">
        <v>0.33333333333333331</v>
      </c>
      <c r="BY4" s="4">
        <v>0.66666666666666663</v>
      </c>
      <c r="BZ4" s="5">
        <f>SUM((BQ4-BP4)+(BS4-BR4)+(BU4-BT4)+(BW4-BV4)+(BY4-BX4))*24</f>
        <v>37.999999999999993</v>
      </c>
      <c r="CA4" s="17" t="s">
        <v>16</v>
      </c>
      <c r="CB4" s="27">
        <v>37</v>
      </c>
      <c r="CC4" s="18">
        <v>0.29166666666666669</v>
      </c>
      <c r="CD4" s="18">
        <v>0.54166666666666663</v>
      </c>
      <c r="CE4" s="19">
        <v>0.375</v>
      </c>
      <c r="CF4" s="19">
        <v>0.70833333333333337</v>
      </c>
      <c r="CG4" s="13">
        <v>0.33333333333333331</v>
      </c>
      <c r="CH4" s="13">
        <v>0.66666666666666663</v>
      </c>
      <c r="CI4" s="13">
        <v>0.33333333333333331</v>
      </c>
      <c r="CJ4" s="13">
        <v>0.66666666666666663</v>
      </c>
      <c r="CK4" s="4">
        <v>0.375</v>
      </c>
      <c r="CL4" s="4">
        <v>0.6875</v>
      </c>
      <c r="CM4" s="5">
        <f>SUM((CD4-CC4)+(CF4-CE4)+(CH4-CG4)+(CJ4-CI4)+(CL4-CK4))*24</f>
        <v>37.499999999999993</v>
      </c>
      <c r="CN4" s="17" t="s">
        <v>16</v>
      </c>
      <c r="CO4" s="60">
        <v>37</v>
      </c>
      <c r="CP4" s="18">
        <v>0.29166666666666669</v>
      </c>
      <c r="CQ4" s="18">
        <v>0.54166666666666663</v>
      </c>
      <c r="CR4" s="19">
        <v>0.375</v>
      </c>
      <c r="CS4" s="19">
        <v>0.70833333333333337</v>
      </c>
      <c r="CT4" s="13">
        <v>0.33333333333333331</v>
      </c>
      <c r="CU4" s="13">
        <v>0.66666666666666663</v>
      </c>
      <c r="CV4" s="13">
        <v>0.33333333333333331</v>
      </c>
      <c r="CW4" s="13">
        <v>0.66666666666666663</v>
      </c>
      <c r="CX4" s="4">
        <v>0.33333333333333331</v>
      </c>
      <c r="CY4" s="4">
        <v>0.66666666666666663</v>
      </c>
      <c r="CZ4" s="5">
        <f>SUM((CQ4-CP4)+(CS4-CR4)+(CU4-CT4)+(CW4-CV4)+(CY4-CX4))*24</f>
        <v>37.999999999999993</v>
      </c>
      <c r="DA4" s="5">
        <v>1.5</v>
      </c>
      <c r="DB4" s="5"/>
      <c r="DC4" s="11">
        <f>SUM(+AM4+Z4+M4+CM4+BM4+BZ4)/8</f>
        <v>27.749999999999996</v>
      </c>
      <c r="DD4" s="5">
        <f>SUM(DC4)*6-(CB4*6)</f>
        <v>-55.500000000000028</v>
      </c>
      <c r="DE4" s="11">
        <f>SUM(DA4)+DD4</f>
        <v>-54.000000000000028</v>
      </c>
    </row>
    <row r="5" spans="1:109" s="8" customFormat="1" ht="14.5" customHeight="1" x14ac:dyDescent="0.3">
      <c r="A5" s="3" t="s">
        <v>39</v>
      </c>
      <c r="B5" s="32">
        <v>35</v>
      </c>
      <c r="C5" s="21">
        <v>0.375</v>
      </c>
      <c r="D5" s="21">
        <v>0.70833333333333337</v>
      </c>
      <c r="E5" s="24">
        <v>0.29166666666666669</v>
      </c>
      <c r="F5" s="24">
        <v>0.54166666666666663</v>
      </c>
      <c r="G5" s="15">
        <v>0.33333333333333331</v>
      </c>
      <c r="H5" s="15">
        <v>0.66666666666666663</v>
      </c>
      <c r="I5" s="13">
        <v>0.33333333333333331</v>
      </c>
      <c r="J5" s="13">
        <v>0.66666666666666663</v>
      </c>
      <c r="K5" s="4">
        <v>0.375</v>
      </c>
      <c r="L5" s="4">
        <v>0.6875</v>
      </c>
      <c r="M5" s="5">
        <f>SUM((D5-C5)+(F5-E5)+(H5-G5)+(J5-I5)+(L5-K5))*24</f>
        <v>37.499999999999993</v>
      </c>
      <c r="N5" s="6" t="s">
        <v>39</v>
      </c>
      <c r="O5" s="27">
        <v>35</v>
      </c>
      <c r="P5" s="21">
        <v>0.375</v>
      </c>
      <c r="Q5" s="21">
        <v>0.70833333333333337</v>
      </c>
      <c r="R5" s="24">
        <v>0.29166666666666669</v>
      </c>
      <c r="S5" s="24">
        <v>0.54166666666666663</v>
      </c>
      <c r="T5" s="15">
        <v>0.33333333333333331</v>
      </c>
      <c r="U5" s="15">
        <v>0.66666666666666663</v>
      </c>
      <c r="V5" s="13">
        <v>0.33333333333333331</v>
      </c>
      <c r="W5" s="13">
        <v>0.66666666666666663</v>
      </c>
      <c r="X5" s="4">
        <v>0.375</v>
      </c>
      <c r="Y5" s="4">
        <v>0.66666666666666663</v>
      </c>
      <c r="Z5" s="5">
        <f>SUM((Q5-P5)+(S5-R5)+(U5-T5)+(W5-V5)+(Y5-X5))*24</f>
        <v>37</v>
      </c>
      <c r="AA5" s="6" t="s">
        <v>39</v>
      </c>
      <c r="AB5" s="27">
        <v>35</v>
      </c>
      <c r="AC5" s="21">
        <v>0.375</v>
      </c>
      <c r="AD5" s="21">
        <v>0.70833333333333337</v>
      </c>
      <c r="AE5" s="24">
        <v>0.29166666666666669</v>
      </c>
      <c r="AF5" s="24">
        <v>0.54166666666666663</v>
      </c>
      <c r="AG5" s="15">
        <v>0.33333333333333331</v>
      </c>
      <c r="AH5" s="15">
        <v>0.66666666666666663</v>
      </c>
      <c r="AI5" s="13">
        <v>0.33333333333333331</v>
      </c>
      <c r="AJ5" s="13">
        <v>0.66666666666666663</v>
      </c>
      <c r="AK5" s="4">
        <v>0.3125</v>
      </c>
      <c r="AL5" s="4">
        <v>0.5</v>
      </c>
      <c r="AM5" s="5">
        <f>SUM((AD5-AC5)+(AF5-AE5)+(AH5-AG5)+(AJ5-AI5)+(AL5-AK5))*24</f>
        <v>34.499999999999993</v>
      </c>
      <c r="AN5" s="6" t="s">
        <v>39</v>
      </c>
      <c r="AO5" s="60">
        <v>35</v>
      </c>
      <c r="AP5" s="21">
        <v>0.375</v>
      </c>
      <c r="AQ5" s="21">
        <v>0.70833333333333337</v>
      </c>
      <c r="AR5" s="24">
        <v>0.29166666666666669</v>
      </c>
      <c r="AS5" s="24">
        <v>0.54166666666666663</v>
      </c>
      <c r="AT5" s="15">
        <v>0.33333333333333331</v>
      </c>
      <c r="AU5" s="15">
        <v>0.66666666666666663</v>
      </c>
      <c r="AV5" s="13">
        <v>0.33333333333333331</v>
      </c>
      <c r="AW5" s="13">
        <v>0.66666666666666663</v>
      </c>
      <c r="AX5" s="4">
        <v>0.375</v>
      </c>
      <c r="AY5" s="4">
        <v>0.66666666666666663</v>
      </c>
      <c r="AZ5" s="5">
        <f>SUM((AQ5-AP5)+(AS5-AR5)+(AU5-AT5)+(AW5-AV5)+(AY5-AX5))*24</f>
        <v>37</v>
      </c>
      <c r="BA5" s="3" t="s">
        <v>39</v>
      </c>
      <c r="BB5" s="27">
        <v>35</v>
      </c>
      <c r="BC5" s="21">
        <v>0.375</v>
      </c>
      <c r="BD5" s="21">
        <v>0.70833333333333337</v>
      </c>
      <c r="BE5" s="24">
        <v>0.29166666666666669</v>
      </c>
      <c r="BF5" s="24">
        <v>0.54166666666666663</v>
      </c>
      <c r="BG5" s="15">
        <v>0.33333333333333331</v>
      </c>
      <c r="BH5" s="15">
        <v>0.66666666666666663</v>
      </c>
      <c r="BI5" s="13">
        <v>0.33333333333333331</v>
      </c>
      <c r="BJ5" s="13">
        <v>0.66666666666666663</v>
      </c>
      <c r="BK5" s="4">
        <v>0.375</v>
      </c>
      <c r="BL5" s="4">
        <v>0.6875</v>
      </c>
      <c r="BM5" s="5">
        <f>SUM((BD5-BC5)+(BF5-BE5)+(BH5-BG5)+(BJ5-BI5)+(BL5-BK5))*24</f>
        <v>37.499999999999993</v>
      </c>
      <c r="BN5" s="6" t="s">
        <v>39</v>
      </c>
      <c r="BO5" s="27">
        <v>35</v>
      </c>
      <c r="BP5" s="21">
        <v>0.375</v>
      </c>
      <c r="BQ5" s="21">
        <v>0.70833333333333337</v>
      </c>
      <c r="BR5" s="24">
        <v>0.29166666666666669</v>
      </c>
      <c r="BS5" s="24">
        <v>0.54166666666666663</v>
      </c>
      <c r="BT5" s="15">
        <v>0.33333333333333331</v>
      </c>
      <c r="BU5" s="15">
        <v>0.66666666666666663</v>
      </c>
      <c r="BV5" s="13">
        <v>0.33333333333333331</v>
      </c>
      <c r="BW5" s="13">
        <v>0.66666666666666663</v>
      </c>
      <c r="BX5" s="4">
        <v>0.375</v>
      </c>
      <c r="BY5" s="4">
        <v>0.66666666666666663</v>
      </c>
      <c r="BZ5" s="5">
        <f>SUM((BQ5-BP5)+(BS5-BR5)+(BU5-BT5)+(BW5-BV5)+(BY5-BX5))*24</f>
        <v>37</v>
      </c>
      <c r="CA5" s="6" t="s">
        <v>39</v>
      </c>
      <c r="CB5" s="27">
        <v>35</v>
      </c>
      <c r="CC5" s="21">
        <v>0.375</v>
      </c>
      <c r="CD5" s="21">
        <v>0.70833333333333337</v>
      </c>
      <c r="CE5" s="24">
        <v>0.29166666666666669</v>
      </c>
      <c r="CF5" s="24">
        <v>0.54166666666666663</v>
      </c>
      <c r="CG5" s="15">
        <v>0.33333333333333331</v>
      </c>
      <c r="CH5" s="15">
        <v>0.66666666666666663</v>
      </c>
      <c r="CI5" s="13">
        <v>0.33333333333333331</v>
      </c>
      <c r="CJ5" s="13">
        <v>0.66666666666666663</v>
      </c>
      <c r="CK5" s="4">
        <v>0.3125</v>
      </c>
      <c r="CL5" s="4">
        <v>0.5</v>
      </c>
      <c r="CM5" s="5">
        <f>SUM((CD5-CC5)+(CF5-CE5)+(CH5-CG5)+(CJ5-CI5)+(CL5-CK5))*24</f>
        <v>34.499999999999993</v>
      </c>
      <c r="CN5" s="6" t="s">
        <v>39</v>
      </c>
      <c r="CO5" s="60">
        <v>35</v>
      </c>
      <c r="CP5" s="21">
        <v>0.375</v>
      </c>
      <c r="CQ5" s="21">
        <v>0.70833333333333337</v>
      </c>
      <c r="CR5" s="24">
        <v>0.29166666666666669</v>
      </c>
      <c r="CS5" s="24">
        <v>0.54166666666666663</v>
      </c>
      <c r="CT5" s="15">
        <v>0.33333333333333331</v>
      </c>
      <c r="CU5" s="15">
        <v>0.66666666666666663</v>
      </c>
      <c r="CV5" s="13">
        <v>0.33333333333333331</v>
      </c>
      <c r="CW5" s="13">
        <v>0.66666666666666663</v>
      </c>
      <c r="CX5" s="4">
        <v>0.375</v>
      </c>
      <c r="CY5" s="4">
        <v>0.66666666666666663</v>
      </c>
      <c r="CZ5" s="5">
        <f>SUM((CQ5-CP5)+(CS5-CR5)+(CU5-CT5)+(CW5-CV5)+(CY5-CX5))*24</f>
        <v>37</v>
      </c>
      <c r="DA5" s="5">
        <v>1.5</v>
      </c>
      <c r="DB5" s="5"/>
      <c r="DC5" s="11">
        <f>SUM(+AM5+Z5+M5+CM5+BM5+BZ5)/8</f>
        <v>27.25</v>
      </c>
      <c r="DD5" s="5">
        <f>SUM(DC5)*6-(CB5*6)</f>
        <v>-46.5</v>
      </c>
      <c r="DE5" s="11">
        <f>SUM(DA5)+DD5</f>
        <v>-45</v>
      </c>
    </row>
    <row r="6" spans="1:109" s="8" customFormat="1" ht="13.5" customHeight="1" x14ac:dyDescent="0.3">
      <c r="A6" s="31"/>
      <c r="B6" s="31"/>
      <c r="C6" s="124" t="s">
        <v>0</v>
      </c>
      <c r="D6" s="125"/>
      <c r="E6" s="124" t="s">
        <v>1</v>
      </c>
      <c r="F6" s="125"/>
      <c r="G6" s="124" t="s">
        <v>2</v>
      </c>
      <c r="H6" s="125"/>
      <c r="I6" s="124" t="s">
        <v>3</v>
      </c>
      <c r="J6" s="125"/>
      <c r="K6" s="124" t="s">
        <v>4</v>
      </c>
      <c r="L6" s="125"/>
      <c r="M6" s="7"/>
      <c r="N6" s="28"/>
      <c r="O6" s="28"/>
      <c r="P6" s="124" t="s">
        <v>0</v>
      </c>
      <c r="Q6" s="125"/>
      <c r="R6" s="124" t="s">
        <v>1</v>
      </c>
      <c r="S6" s="125"/>
      <c r="T6" s="124" t="s">
        <v>2</v>
      </c>
      <c r="U6" s="125"/>
      <c r="V6" s="124" t="s">
        <v>3</v>
      </c>
      <c r="W6" s="125"/>
      <c r="X6" s="124" t="s">
        <v>6</v>
      </c>
      <c r="Y6" s="125"/>
      <c r="Z6" s="7"/>
      <c r="AA6" s="28"/>
      <c r="AB6" s="28"/>
      <c r="AC6" s="124" t="s">
        <v>0</v>
      </c>
      <c r="AD6" s="125"/>
      <c r="AE6" s="124" t="s">
        <v>1</v>
      </c>
      <c r="AF6" s="125"/>
      <c r="AG6" s="124" t="s">
        <v>2</v>
      </c>
      <c r="AH6" s="125"/>
      <c r="AI6" s="124" t="s">
        <v>3</v>
      </c>
      <c r="AJ6" s="125"/>
      <c r="AK6" s="124" t="s">
        <v>7</v>
      </c>
      <c r="AL6" s="125"/>
      <c r="AM6" s="7"/>
      <c r="AN6" s="59"/>
      <c r="AO6" s="59"/>
      <c r="AP6" s="124" t="s">
        <v>0</v>
      </c>
      <c r="AQ6" s="125"/>
      <c r="AR6" s="124" t="s">
        <v>1</v>
      </c>
      <c r="AS6" s="125"/>
      <c r="AT6" s="124" t="s">
        <v>2</v>
      </c>
      <c r="AU6" s="125"/>
      <c r="AV6" s="124" t="s">
        <v>3</v>
      </c>
      <c r="AW6" s="125"/>
      <c r="AX6" s="124" t="s">
        <v>6</v>
      </c>
      <c r="AY6" s="125"/>
      <c r="AZ6" s="7"/>
      <c r="BA6" s="28"/>
      <c r="BB6" s="28"/>
      <c r="BC6" s="124" t="s">
        <v>0</v>
      </c>
      <c r="BD6" s="125"/>
      <c r="BE6" s="124" t="s">
        <v>1</v>
      </c>
      <c r="BF6" s="125"/>
      <c r="BG6" s="124" t="s">
        <v>2</v>
      </c>
      <c r="BH6" s="125"/>
      <c r="BI6" s="124" t="s">
        <v>3</v>
      </c>
      <c r="BJ6" s="125"/>
      <c r="BK6" s="124" t="s">
        <v>4</v>
      </c>
      <c r="BL6" s="125"/>
      <c r="BM6" s="7"/>
      <c r="BN6" s="28"/>
      <c r="BO6" s="28"/>
      <c r="BP6" s="124" t="s">
        <v>0</v>
      </c>
      <c r="BQ6" s="125"/>
      <c r="BR6" s="124" t="s">
        <v>1</v>
      </c>
      <c r="BS6" s="125"/>
      <c r="BT6" s="124" t="s">
        <v>2</v>
      </c>
      <c r="BU6" s="125"/>
      <c r="BV6" s="124" t="s">
        <v>3</v>
      </c>
      <c r="BW6" s="125"/>
      <c r="BX6" s="124" t="s">
        <v>6</v>
      </c>
      <c r="BY6" s="125"/>
      <c r="BZ6" s="7"/>
      <c r="CA6" s="28"/>
      <c r="CB6" s="28"/>
      <c r="CC6" s="124" t="s">
        <v>0</v>
      </c>
      <c r="CD6" s="125"/>
      <c r="CE6" s="124" t="s">
        <v>1</v>
      </c>
      <c r="CF6" s="125"/>
      <c r="CG6" s="124" t="s">
        <v>2</v>
      </c>
      <c r="CH6" s="125"/>
      <c r="CI6" s="124" t="s">
        <v>3</v>
      </c>
      <c r="CJ6" s="125"/>
      <c r="CK6" s="124" t="s">
        <v>7</v>
      </c>
      <c r="CL6" s="125"/>
      <c r="CM6" s="7"/>
      <c r="CN6" s="59"/>
      <c r="CO6" s="59"/>
      <c r="CP6" s="124" t="s">
        <v>0</v>
      </c>
      <c r="CQ6" s="125"/>
      <c r="CR6" s="124" t="s">
        <v>1</v>
      </c>
      <c r="CS6" s="125"/>
      <c r="CT6" s="124" t="s">
        <v>2</v>
      </c>
      <c r="CU6" s="125"/>
      <c r="CV6" s="124" t="s">
        <v>3</v>
      </c>
      <c r="CW6" s="125"/>
      <c r="CX6" s="124" t="s">
        <v>42</v>
      </c>
      <c r="CY6" s="125"/>
      <c r="CZ6" s="7"/>
      <c r="DA6" s="5"/>
      <c r="DB6" s="7"/>
      <c r="DC6" s="11">
        <f t="shared" ref="DC6:DC25" si="0">SUM(+AM6+Z6+M6+CM6+BM6+BZ6)/8</f>
        <v>0</v>
      </c>
      <c r="DD6" s="7"/>
    </row>
    <row r="7" spans="1:109" ht="14.5" customHeight="1" x14ac:dyDescent="0.3">
      <c r="A7" s="3" t="s">
        <v>30</v>
      </c>
      <c r="B7" s="32">
        <v>37</v>
      </c>
      <c r="C7" s="15">
        <v>0.33333333333333331</v>
      </c>
      <c r="D7" s="15">
        <v>0.66666666666666663</v>
      </c>
      <c r="E7" s="15">
        <v>0.33333333333333331</v>
      </c>
      <c r="F7" s="15">
        <v>0.66666666666666663</v>
      </c>
      <c r="G7" s="24">
        <v>0.29166666666666669</v>
      </c>
      <c r="H7" s="24">
        <v>0.52083333333333337</v>
      </c>
      <c r="I7" s="21">
        <v>0.375</v>
      </c>
      <c r="J7" s="21">
        <v>0.70833333333333337</v>
      </c>
      <c r="K7" s="15">
        <v>0.3125</v>
      </c>
      <c r="L7" s="29">
        <v>0.58333333333333337</v>
      </c>
      <c r="M7" s="5">
        <f>SUM((D7-C7)+(F7-E7)+(H7-G7)+(J7-I7)+(L7-K7))*24</f>
        <v>36</v>
      </c>
      <c r="N7" s="3" t="s">
        <v>40</v>
      </c>
      <c r="O7" s="27">
        <v>37</v>
      </c>
      <c r="P7" s="15">
        <v>0.33333333333333331</v>
      </c>
      <c r="Q7" s="15">
        <v>0.66666666666666663</v>
      </c>
      <c r="R7" s="15">
        <v>0.33333333333333331</v>
      </c>
      <c r="S7" s="15">
        <v>0.66666666666666663</v>
      </c>
      <c r="T7" s="24">
        <v>0.29166666666666669</v>
      </c>
      <c r="U7" s="24">
        <v>0.52083333333333337</v>
      </c>
      <c r="V7" s="21">
        <v>0.375</v>
      </c>
      <c r="W7" s="21">
        <v>0.70833333333333337</v>
      </c>
      <c r="X7" s="13">
        <v>0.35416666666666669</v>
      </c>
      <c r="Y7" s="13">
        <v>0.66666666666666663</v>
      </c>
      <c r="Z7" s="5">
        <f>SUM((Q7-P7)+(S7-R7)+(U7-T7)+(W7-V7)+(Y7-X7))*24</f>
        <v>37</v>
      </c>
      <c r="AA7" s="3" t="s">
        <v>40</v>
      </c>
      <c r="AB7" s="27">
        <v>37</v>
      </c>
      <c r="AC7" s="15">
        <v>0.33333333333333331</v>
      </c>
      <c r="AD7" s="15">
        <v>0.66666666666666663</v>
      </c>
      <c r="AE7" s="15">
        <v>0.33333333333333331</v>
      </c>
      <c r="AF7" s="15">
        <v>0.66666666666666663</v>
      </c>
      <c r="AG7" s="24">
        <v>0.29166666666666669</v>
      </c>
      <c r="AH7" s="24">
        <v>0.52083333333333337</v>
      </c>
      <c r="AI7" s="21">
        <v>0.375</v>
      </c>
      <c r="AJ7" s="21">
        <v>0.70833333333333337</v>
      </c>
      <c r="AK7" s="19">
        <v>0.375</v>
      </c>
      <c r="AL7" s="19">
        <v>0.70833333333333337</v>
      </c>
      <c r="AM7" s="5">
        <f>SUM((AD7-AC7)+(AF7-AE7)+(AH7-AG7)+(AJ7-AI7)+(AL7-AK7))*24</f>
        <v>37.5</v>
      </c>
      <c r="AN7" s="3" t="s">
        <v>40</v>
      </c>
      <c r="AO7" s="60">
        <v>37</v>
      </c>
      <c r="AP7" s="15">
        <v>0.33333333333333331</v>
      </c>
      <c r="AQ7" s="15">
        <v>0.66666666666666663</v>
      </c>
      <c r="AR7" s="15">
        <v>0.33333333333333331</v>
      </c>
      <c r="AS7" s="15">
        <v>0.66666666666666663</v>
      </c>
      <c r="AT7" s="24">
        <v>0.29166666666666669</v>
      </c>
      <c r="AU7" s="24">
        <v>0.52083333333333337</v>
      </c>
      <c r="AV7" s="21">
        <v>0.375</v>
      </c>
      <c r="AW7" s="21">
        <v>0.70833333333333337</v>
      </c>
      <c r="AX7" s="13">
        <v>0.35416666666666669</v>
      </c>
      <c r="AY7" s="13">
        <v>0.66666666666666663</v>
      </c>
      <c r="AZ7" s="5">
        <f>SUM((AQ7-AP7)+(AS7-AR7)+(AU7-AT7)+(AW7-AV7)+(AY7-AX7))*24</f>
        <v>37</v>
      </c>
      <c r="BA7" s="3" t="s">
        <v>40</v>
      </c>
      <c r="BB7" s="27">
        <v>37</v>
      </c>
      <c r="BC7" s="15">
        <v>0.33333333333333331</v>
      </c>
      <c r="BD7" s="15">
        <v>0.66666666666666663</v>
      </c>
      <c r="BE7" s="15">
        <v>0.33333333333333331</v>
      </c>
      <c r="BF7" s="15">
        <v>0.66666666666666663</v>
      </c>
      <c r="BG7" s="24">
        <v>0.29166666666666669</v>
      </c>
      <c r="BH7" s="24">
        <v>0.52083333333333337</v>
      </c>
      <c r="BI7" s="21">
        <v>0.375</v>
      </c>
      <c r="BJ7" s="21">
        <v>0.70833333333333337</v>
      </c>
      <c r="BK7" s="15">
        <v>0.3125</v>
      </c>
      <c r="BL7" s="29">
        <v>0.58333333333333337</v>
      </c>
      <c r="BM7" s="5">
        <f>SUM((BD7-BC7)+(BF7-BE7)+(BH7-BG7)+(BJ7-BI7)+(BL7-BK7))*24</f>
        <v>36</v>
      </c>
      <c r="BN7" s="3" t="s">
        <v>40</v>
      </c>
      <c r="BO7" s="27">
        <v>37</v>
      </c>
      <c r="BP7" s="15">
        <v>0.33333333333333331</v>
      </c>
      <c r="BQ7" s="15">
        <v>0.66666666666666663</v>
      </c>
      <c r="BR7" s="15">
        <v>0.33333333333333331</v>
      </c>
      <c r="BS7" s="15">
        <v>0.66666666666666663</v>
      </c>
      <c r="BT7" s="24">
        <v>0.29166666666666669</v>
      </c>
      <c r="BU7" s="24">
        <v>0.52083333333333337</v>
      </c>
      <c r="BV7" s="21">
        <v>0.375</v>
      </c>
      <c r="BW7" s="21">
        <v>0.70833333333333337</v>
      </c>
      <c r="BX7" s="13">
        <v>0.35416666666666669</v>
      </c>
      <c r="BY7" s="13">
        <v>0.66666666666666663</v>
      </c>
      <c r="BZ7" s="5">
        <f>SUM((BQ7-BP7)+(BS7-BR7)+(BU7-BT7)+(BW7-BV7)+(BY7-BX7))*24</f>
        <v>37</v>
      </c>
      <c r="CA7" s="3" t="s">
        <v>40</v>
      </c>
      <c r="CB7" s="27">
        <v>37</v>
      </c>
      <c r="CC7" s="15">
        <v>0.33333333333333331</v>
      </c>
      <c r="CD7" s="15">
        <v>0.66666666666666663</v>
      </c>
      <c r="CE7" s="15">
        <v>0.33333333333333331</v>
      </c>
      <c r="CF7" s="15">
        <v>0.66666666666666663</v>
      </c>
      <c r="CG7" s="24">
        <v>0.29166666666666669</v>
      </c>
      <c r="CH7" s="24">
        <v>0.52083333333333337</v>
      </c>
      <c r="CI7" s="21">
        <v>0.375</v>
      </c>
      <c r="CJ7" s="21">
        <v>0.70833333333333337</v>
      </c>
      <c r="CK7" s="19">
        <v>0.375</v>
      </c>
      <c r="CL7" s="19">
        <v>0.70833333333333337</v>
      </c>
      <c r="CM7" s="5">
        <f>SUM((CD7-CC7)+(CF7-CE7)+(CH7-CG7)+(CJ7-CI7)+(CL7-CK7))*24</f>
        <v>37.5</v>
      </c>
      <c r="CN7" s="3" t="s">
        <v>40</v>
      </c>
      <c r="CO7" s="60">
        <v>37</v>
      </c>
      <c r="CP7" s="15">
        <v>0.33333333333333331</v>
      </c>
      <c r="CQ7" s="15">
        <v>0.66666666666666663</v>
      </c>
      <c r="CR7" s="15">
        <v>0.33333333333333331</v>
      </c>
      <c r="CS7" s="15">
        <v>0.66666666666666663</v>
      </c>
      <c r="CT7" s="24">
        <v>0.29166666666666669</v>
      </c>
      <c r="CU7" s="24">
        <v>0.52083333333333337</v>
      </c>
      <c r="CV7" s="21">
        <v>0.375</v>
      </c>
      <c r="CW7" s="21">
        <v>0.70833333333333337</v>
      </c>
      <c r="CX7" s="13">
        <v>0.35416666666666669</v>
      </c>
      <c r="CY7" s="13">
        <v>0.66666666666666663</v>
      </c>
      <c r="CZ7" s="5">
        <f>SUM((CQ7-CP7)+(CS7-CR7)+(CU7-CT7)+(CW7-CV7)+(CY7-CX7))*24</f>
        <v>37</v>
      </c>
      <c r="DA7" s="5">
        <v>1.5</v>
      </c>
      <c r="DB7" s="5"/>
      <c r="DC7" s="11">
        <f t="shared" si="0"/>
        <v>27.625</v>
      </c>
      <c r="DD7" s="5">
        <f>SUM(DC7)*6-(CB7*6)</f>
        <v>-56.25</v>
      </c>
      <c r="DE7" s="11">
        <f t="shared" ref="DE7:DE13" si="1">SUM(DA7)+DD7</f>
        <v>-54.75</v>
      </c>
    </row>
    <row r="8" spans="1:109" ht="14.5" customHeight="1" x14ac:dyDescent="0.3">
      <c r="A8" s="3" t="s">
        <v>44</v>
      </c>
      <c r="B8" s="32">
        <v>37</v>
      </c>
      <c r="C8" s="15">
        <v>0.375</v>
      </c>
      <c r="D8" s="15">
        <v>0.6875</v>
      </c>
      <c r="E8" s="13">
        <v>0.3125</v>
      </c>
      <c r="F8" s="15">
        <v>0.5</v>
      </c>
      <c r="G8" s="14">
        <v>0.375</v>
      </c>
      <c r="H8" s="14">
        <v>0.66666666666666663</v>
      </c>
      <c r="I8" s="15">
        <v>0.33333333333333331</v>
      </c>
      <c r="J8" s="15">
        <v>0.66666666666666663</v>
      </c>
      <c r="K8" s="4">
        <v>0.39583333333333331</v>
      </c>
      <c r="L8" s="4">
        <v>0.6875</v>
      </c>
      <c r="M8" s="5">
        <f>SUM((D8-C8)+(F8-E8)+(H8-G8)+(J8-I8)+(L8-K8))*24</f>
        <v>34</v>
      </c>
      <c r="N8" s="3" t="s">
        <v>44</v>
      </c>
      <c r="O8" s="27">
        <v>37</v>
      </c>
      <c r="P8" s="15">
        <v>0.375</v>
      </c>
      <c r="Q8" s="15">
        <v>0.6875</v>
      </c>
      <c r="R8" s="13">
        <v>0.3125</v>
      </c>
      <c r="S8" s="15">
        <v>0.5</v>
      </c>
      <c r="T8" s="14">
        <v>0.375</v>
      </c>
      <c r="U8" s="14">
        <v>0.66666666666666663</v>
      </c>
      <c r="V8" s="15">
        <v>0.33333333333333331</v>
      </c>
      <c r="W8" s="15">
        <v>0.66666666666666663</v>
      </c>
      <c r="X8" s="24">
        <v>0.29166666666666669</v>
      </c>
      <c r="Y8" s="24">
        <v>0.52083333333333337</v>
      </c>
      <c r="Z8" s="5">
        <f>SUM((Q8-P8)+(S8-R8)+(U8-T8)+(W8-V8)+(Y8-X8))*24</f>
        <v>32.5</v>
      </c>
      <c r="AA8" s="3" t="s">
        <v>44</v>
      </c>
      <c r="AB8" s="27">
        <v>37</v>
      </c>
      <c r="AC8" s="15">
        <v>0.375</v>
      </c>
      <c r="AD8" s="15">
        <v>0.6875</v>
      </c>
      <c r="AE8" s="13">
        <v>0.3125</v>
      </c>
      <c r="AF8" s="15">
        <v>0.5</v>
      </c>
      <c r="AG8" s="14">
        <v>0.375</v>
      </c>
      <c r="AH8" s="14">
        <v>0.66666666666666663</v>
      </c>
      <c r="AI8" s="15">
        <v>0.33333333333333331</v>
      </c>
      <c r="AJ8" s="15">
        <v>0.66666666666666663</v>
      </c>
      <c r="AK8" s="13">
        <v>0.35416666666666669</v>
      </c>
      <c r="AL8" s="13">
        <v>0.66666666666666663</v>
      </c>
      <c r="AM8" s="5">
        <f>SUM((AD8-AC8)+(AF8-AE8)+(AH8-AG8)+(AJ8-AI8)+(AL8-AK8))*24</f>
        <v>34.5</v>
      </c>
      <c r="AN8" s="3" t="s">
        <v>44</v>
      </c>
      <c r="AO8" s="60">
        <v>37</v>
      </c>
      <c r="AP8" s="15">
        <v>0.375</v>
      </c>
      <c r="AQ8" s="15">
        <v>0.6875</v>
      </c>
      <c r="AR8" s="13">
        <v>0.3125</v>
      </c>
      <c r="AS8" s="15">
        <v>0.5</v>
      </c>
      <c r="AT8" s="14">
        <v>0.375</v>
      </c>
      <c r="AU8" s="14">
        <v>0.66666666666666663</v>
      </c>
      <c r="AV8" s="15">
        <v>0.33333333333333331</v>
      </c>
      <c r="AW8" s="15">
        <v>0.66666666666666663</v>
      </c>
      <c r="AX8" s="24">
        <v>0.29166666666666669</v>
      </c>
      <c r="AY8" s="24">
        <v>0.52083333333333337</v>
      </c>
      <c r="AZ8" s="5">
        <f>SUM((AQ8-AP8)+(AS8-AR8)+(AU8-AT8)+(AW8-AV8)+(AY8-AX8))*24</f>
        <v>32.5</v>
      </c>
      <c r="BA8" s="3" t="s">
        <v>44</v>
      </c>
      <c r="BB8" s="27">
        <v>37</v>
      </c>
      <c r="BC8" s="15">
        <v>0.375</v>
      </c>
      <c r="BD8" s="15">
        <v>0.6875</v>
      </c>
      <c r="BE8" s="13">
        <v>0.3125</v>
      </c>
      <c r="BF8" s="15">
        <v>0.5</v>
      </c>
      <c r="BG8" s="14">
        <v>0.375</v>
      </c>
      <c r="BH8" s="14">
        <v>0.66666666666666663</v>
      </c>
      <c r="BI8" s="15">
        <v>0.33333333333333331</v>
      </c>
      <c r="BJ8" s="15">
        <v>0.66666666666666663</v>
      </c>
      <c r="BK8" s="4">
        <v>0.39583333333333331</v>
      </c>
      <c r="BL8" s="4">
        <v>0.6875</v>
      </c>
      <c r="BM8" s="5">
        <f>SUM((BD8-BC8)+(BF8-BE8)+(BH8-BG8)+(BJ8-BI8)+(BL8-BK8))*24</f>
        <v>34</v>
      </c>
      <c r="BN8" s="3" t="s">
        <v>44</v>
      </c>
      <c r="BO8" s="27">
        <v>37</v>
      </c>
      <c r="BP8" s="15">
        <v>0.375</v>
      </c>
      <c r="BQ8" s="15">
        <v>0.6875</v>
      </c>
      <c r="BR8" s="13">
        <v>0.3125</v>
      </c>
      <c r="BS8" s="15">
        <v>0.5</v>
      </c>
      <c r="BT8" s="14">
        <v>0.375</v>
      </c>
      <c r="BU8" s="14">
        <v>0.66666666666666663</v>
      </c>
      <c r="BV8" s="15">
        <v>0.33333333333333331</v>
      </c>
      <c r="BW8" s="15">
        <v>0.66666666666666663</v>
      </c>
      <c r="BX8" s="24">
        <v>0.29166666666666669</v>
      </c>
      <c r="BY8" s="24">
        <v>0.52083333333333337</v>
      </c>
      <c r="BZ8" s="5">
        <f>SUM((BQ8-BP8)+(BS8-BR8)+(BU8-BT8)+(BW8-BV8)+(BY8-BX8))*24</f>
        <v>32.5</v>
      </c>
      <c r="CA8" s="3" t="s">
        <v>44</v>
      </c>
      <c r="CB8" s="27">
        <v>37</v>
      </c>
      <c r="CC8" s="15">
        <v>0.375</v>
      </c>
      <c r="CD8" s="15">
        <v>0.6875</v>
      </c>
      <c r="CE8" s="13">
        <v>0.3125</v>
      </c>
      <c r="CF8" s="15">
        <v>0.5</v>
      </c>
      <c r="CG8" s="14">
        <v>0.375</v>
      </c>
      <c r="CH8" s="14">
        <v>0.66666666666666663</v>
      </c>
      <c r="CI8" s="15">
        <v>0.33333333333333331</v>
      </c>
      <c r="CJ8" s="15">
        <v>0.66666666666666663</v>
      </c>
      <c r="CK8" s="13">
        <v>0.35416666666666669</v>
      </c>
      <c r="CL8" s="13">
        <v>0.66666666666666663</v>
      </c>
      <c r="CM8" s="5">
        <f>SUM((CD8-CC8)+(CF8-CE8)+(CH8-CG8)+(CJ8-CI8)+(CL8-CK8))*24</f>
        <v>34.5</v>
      </c>
      <c r="CN8" s="3" t="s">
        <v>44</v>
      </c>
      <c r="CO8" s="60">
        <v>37</v>
      </c>
      <c r="CP8" s="15">
        <v>0.375</v>
      </c>
      <c r="CQ8" s="15">
        <v>0.6875</v>
      </c>
      <c r="CR8" s="13">
        <v>0.3125</v>
      </c>
      <c r="CS8" s="15">
        <v>0.5</v>
      </c>
      <c r="CT8" s="14">
        <v>0.375</v>
      </c>
      <c r="CU8" s="14">
        <v>0.66666666666666663</v>
      </c>
      <c r="CV8" s="15">
        <v>0.33333333333333331</v>
      </c>
      <c r="CW8" s="15">
        <v>0.66666666666666663</v>
      </c>
      <c r="CX8" s="24">
        <v>0.29166666666666669</v>
      </c>
      <c r="CY8" s="24">
        <v>0.52083333333333337</v>
      </c>
      <c r="CZ8" s="5">
        <f>SUM((CQ8-CP8)+(CS8-CR8)+(CU8-CT8)+(CW8-CV8)+(CY8-CX8))*24</f>
        <v>32.5</v>
      </c>
      <c r="DA8" s="5">
        <v>1.5</v>
      </c>
      <c r="DB8" s="5"/>
      <c r="DC8" s="11">
        <f t="shared" si="0"/>
        <v>25.25</v>
      </c>
      <c r="DD8" s="5">
        <f>SUM(DC8)*6-(CB8*6)</f>
        <v>-70.5</v>
      </c>
      <c r="DE8" s="11">
        <f t="shared" si="1"/>
        <v>-69</v>
      </c>
    </row>
    <row r="9" spans="1:109" ht="14.5" customHeight="1" x14ac:dyDescent="0.3">
      <c r="A9" s="6" t="s">
        <v>36</v>
      </c>
      <c r="B9" s="32">
        <v>37</v>
      </c>
      <c r="C9" s="15">
        <v>0.3125</v>
      </c>
      <c r="D9" s="15">
        <v>0.64583333333333337</v>
      </c>
      <c r="E9" s="15">
        <v>0.375</v>
      </c>
      <c r="F9" s="15">
        <v>0.6875</v>
      </c>
      <c r="G9" s="15">
        <v>0.33333333333333331</v>
      </c>
      <c r="H9" s="15">
        <v>0.66666666666666663</v>
      </c>
      <c r="I9" s="24">
        <v>0.29166666666666669</v>
      </c>
      <c r="J9" s="24">
        <v>0.5625</v>
      </c>
      <c r="K9" s="15">
        <v>0.33333333333333331</v>
      </c>
      <c r="L9" s="4">
        <v>0.66666666666666663</v>
      </c>
      <c r="M9" s="5">
        <f>SUM((D9-C9)+(F9-E9)+(H9-G9)+(J9-I9)+(L9-K9))*24</f>
        <v>38</v>
      </c>
      <c r="N9" s="6" t="s">
        <v>36</v>
      </c>
      <c r="O9" s="27">
        <v>37</v>
      </c>
      <c r="P9" s="15">
        <v>0.3125</v>
      </c>
      <c r="Q9" s="15">
        <v>0.64583333333333337</v>
      </c>
      <c r="R9" s="15">
        <v>0.375</v>
      </c>
      <c r="S9" s="15">
        <v>0.6875</v>
      </c>
      <c r="T9" s="15">
        <v>0.33333333333333331</v>
      </c>
      <c r="U9" s="15">
        <v>0.66666666666666663</v>
      </c>
      <c r="V9" s="24">
        <v>0.29166666666666669</v>
      </c>
      <c r="W9" s="24">
        <v>0.5625</v>
      </c>
      <c r="X9" s="22">
        <v>0.375</v>
      </c>
      <c r="Y9" s="22">
        <v>0.70833333333333337</v>
      </c>
      <c r="Z9" s="5">
        <f>SUM((Q9-P9)+(S9-R9)+(U9-T9)+(W9-V9)+(Y9-X9))*24</f>
        <v>38</v>
      </c>
      <c r="AA9" s="6" t="s">
        <v>36</v>
      </c>
      <c r="AB9" s="27">
        <v>37</v>
      </c>
      <c r="AC9" s="15">
        <v>0.3125</v>
      </c>
      <c r="AD9" s="15">
        <v>0.64583333333333337</v>
      </c>
      <c r="AE9" s="15">
        <v>0.375</v>
      </c>
      <c r="AF9" s="15">
        <v>0.6875</v>
      </c>
      <c r="AG9" s="15">
        <v>0.33333333333333331</v>
      </c>
      <c r="AH9" s="15">
        <v>0.66666666666666663</v>
      </c>
      <c r="AI9" s="24">
        <v>0.29166666666666669</v>
      </c>
      <c r="AJ9" s="24">
        <v>0.5625</v>
      </c>
      <c r="AK9" s="20">
        <v>0.29166666666666669</v>
      </c>
      <c r="AL9" s="20">
        <v>0.5</v>
      </c>
      <c r="AM9" s="5">
        <f>SUM((AD9-AC9)+(AF9-AE9)+(AH9-AG9)+(AJ9-AI9)+(AL9-AK9))*24</f>
        <v>35</v>
      </c>
      <c r="AN9" s="6" t="s">
        <v>36</v>
      </c>
      <c r="AO9" s="60">
        <v>37</v>
      </c>
      <c r="AP9" s="15">
        <v>0.3125</v>
      </c>
      <c r="AQ9" s="15">
        <v>0.64583333333333337</v>
      </c>
      <c r="AR9" s="15">
        <v>0.375</v>
      </c>
      <c r="AS9" s="15">
        <v>0.6875</v>
      </c>
      <c r="AT9" s="15">
        <v>0.33333333333333331</v>
      </c>
      <c r="AU9" s="15">
        <v>0.66666666666666663</v>
      </c>
      <c r="AV9" s="24">
        <v>0.29166666666666669</v>
      </c>
      <c r="AW9" s="24">
        <v>0.5625</v>
      </c>
      <c r="AX9" s="22">
        <v>0.375</v>
      </c>
      <c r="AY9" s="22">
        <v>0.70833333333333337</v>
      </c>
      <c r="AZ9" s="5">
        <f>SUM((AQ9-AP9)+(AS9-AR9)+(AU9-AT9)+(AW9-AV9)+(AY9-AX9))*24</f>
        <v>38</v>
      </c>
      <c r="BA9" s="6" t="s">
        <v>36</v>
      </c>
      <c r="BB9" s="27">
        <v>37</v>
      </c>
      <c r="BC9" s="15">
        <v>0.3125</v>
      </c>
      <c r="BD9" s="15">
        <v>0.64583333333333337</v>
      </c>
      <c r="BE9" s="15">
        <v>0.375</v>
      </c>
      <c r="BF9" s="15">
        <v>0.6875</v>
      </c>
      <c r="BG9" s="15">
        <v>0.33333333333333331</v>
      </c>
      <c r="BH9" s="15">
        <v>0.66666666666666663</v>
      </c>
      <c r="BI9" s="24">
        <v>0.29166666666666669</v>
      </c>
      <c r="BJ9" s="24">
        <v>0.5625</v>
      </c>
      <c r="BK9" s="15">
        <v>0.33333333333333331</v>
      </c>
      <c r="BL9" s="4">
        <v>0.66666666666666663</v>
      </c>
      <c r="BM9" s="5">
        <f>SUM((BD9-BC9)+(BF9-BE9)+(BH9-BG9)+(BJ9-BI9)+(BL9-BK9))*24</f>
        <v>38</v>
      </c>
      <c r="BN9" s="6" t="s">
        <v>36</v>
      </c>
      <c r="BO9" s="27">
        <v>37</v>
      </c>
      <c r="BP9" s="15">
        <v>0.3125</v>
      </c>
      <c r="BQ9" s="15">
        <v>0.64583333333333337</v>
      </c>
      <c r="BR9" s="15">
        <v>0.375</v>
      </c>
      <c r="BS9" s="15">
        <v>0.6875</v>
      </c>
      <c r="BT9" s="15">
        <v>0.33333333333333331</v>
      </c>
      <c r="BU9" s="15">
        <v>0.66666666666666663</v>
      </c>
      <c r="BV9" s="24">
        <v>0.29166666666666669</v>
      </c>
      <c r="BW9" s="24">
        <v>0.5625</v>
      </c>
      <c r="BX9" s="21">
        <v>0.375</v>
      </c>
      <c r="BY9" s="21">
        <v>0.70833333333333337</v>
      </c>
      <c r="BZ9" s="5">
        <f>SUM((BQ9-BP9)+(BS9-BR9)+(BU9-BT9)+(BW9-BV9)+(BY9-BX9))*24</f>
        <v>38</v>
      </c>
      <c r="CA9" s="6" t="s">
        <v>36</v>
      </c>
      <c r="CB9" s="27">
        <v>37</v>
      </c>
      <c r="CC9" s="15">
        <v>0.3125</v>
      </c>
      <c r="CD9" s="15">
        <v>0.64583333333333337</v>
      </c>
      <c r="CE9" s="15">
        <v>0.375</v>
      </c>
      <c r="CF9" s="15">
        <v>0.6875</v>
      </c>
      <c r="CG9" s="15">
        <v>0.33333333333333331</v>
      </c>
      <c r="CH9" s="15">
        <v>0.66666666666666663</v>
      </c>
      <c r="CI9" s="24">
        <v>0.29166666666666669</v>
      </c>
      <c r="CJ9" s="24">
        <v>0.5625</v>
      </c>
      <c r="CK9" s="20">
        <v>0.29166666666666669</v>
      </c>
      <c r="CL9" s="20">
        <v>0.5</v>
      </c>
      <c r="CM9" s="5">
        <f>SUM((CD9-CC9)+(CF9-CE9)+(CH9-CG9)+(CJ9-CI9)+(CL9-CK9))*24</f>
        <v>35</v>
      </c>
      <c r="CN9" s="6" t="s">
        <v>36</v>
      </c>
      <c r="CO9" s="60">
        <v>37</v>
      </c>
      <c r="CP9" s="15">
        <v>0.3125</v>
      </c>
      <c r="CQ9" s="15">
        <v>0.64583333333333337</v>
      </c>
      <c r="CR9" s="15">
        <v>0.375</v>
      </c>
      <c r="CS9" s="15">
        <v>0.6875</v>
      </c>
      <c r="CT9" s="15">
        <v>0.33333333333333331</v>
      </c>
      <c r="CU9" s="15">
        <v>0.66666666666666663</v>
      </c>
      <c r="CV9" s="24">
        <v>0.29166666666666669</v>
      </c>
      <c r="CW9" s="24">
        <v>0.5625</v>
      </c>
      <c r="CX9" s="21">
        <v>0.375</v>
      </c>
      <c r="CY9" s="21">
        <v>0.70833333333333337</v>
      </c>
      <c r="CZ9" s="5">
        <f>SUM((CQ9-CP9)+(CS9-CR9)+(CU9-CT9)+(CW9-CV9)+(CY9-CX9))*24</f>
        <v>38</v>
      </c>
      <c r="DA9" s="5">
        <v>1.5</v>
      </c>
      <c r="DB9" s="5"/>
      <c r="DC9" s="11">
        <f t="shared" si="0"/>
        <v>27.75</v>
      </c>
      <c r="DD9" s="5">
        <f>SUM(DC9)*6-(CB9*6)</f>
        <v>-55.5</v>
      </c>
      <c r="DE9" s="11">
        <f t="shared" si="1"/>
        <v>-54</v>
      </c>
    </row>
    <row r="10" spans="1:109" ht="12" customHeight="1" x14ac:dyDescent="0.3">
      <c r="A10" s="31"/>
      <c r="B10" s="31"/>
      <c r="C10" s="124" t="s">
        <v>0</v>
      </c>
      <c r="D10" s="125"/>
      <c r="E10" s="124" t="s">
        <v>1</v>
      </c>
      <c r="F10" s="125"/>
      <c r="G10" s="124" t="s">
        <v>2</v>
      </c>
      <c r="H10" s="125"/>
      <c r="I10" s="124" t="s">
        <v>3</v>
      </c>
      <c r="J10" s="125"/>
      <c r="K10" s="124" t="s">
        <v>4</v>
      </c>
      <c r="L10" s="125"/>
      <c r="M10" s="5"/>
      <c r="N10" s="28"/>
      <c r="O10" s="28"/>
      <c r="P10" s="124" t="s">
        <v>0</v>
      </c>
      <c r="Q10" s="125"/>
      <c r="R10" s="124" t="s">
        <v>1</v>
      </c>
      <c r="S10" s="125"/>
      <c r="T10" s="124" t="s">
        <v>2</v>
      </c>
      <c r="U10" s="125"/>
      <c r="V10" s="124" t="s">
        <v>3</v>
      </c>
      <c r="W10" s="125"/>
      <c r="X10" s="124" t="s">
        <v>6</v>
      </c>
      <c r="Y10" s="125"/>
      <c r="Z10" s="5"/>
      <c r="AA10" s="28"/>
      <c r="AB10" s="28"/>
      <c r="AC10" s="124" t="s">
        <v>0</v>
      </c>
      <c r="AD10" s="125"/>
      <c r="AE10" s="124" t="s">
        <v>1</v>
      </c>
      <c r="AF10" s="125"/>
      <c r="AG10" s="124" t="s">
        <v>2</v>
      </c>
      <c r="AH10" s="125"/>
      <c r="AI10" s="124" t="s">
        <v>3</v>
      </c>
      <c r="AJ10" s="125"/>
      <c r="AK10" s="124" t="s">
        <v>7</v>
      </c>
      <c r="AL10" s="125"/>
      <c r="AM10" s="5"/>
      <c r="AN10" s="59"/>
      <c r="AO10" s="59"/>
      <c r="AP10" s="124" t="s">
        <v>0</v>
      </c>
      <c r="AQ10" s="125"/>
      <c r="AR10" s="124" t="s">
        <v>1</v>
      </c>
      <c r="AS10" s="125"/>
      <c r="AT10" s="124" t="s">
        <v>2</v>
      </c>
      <c r="AU10" s="125"/>
      <c r="AV10" s="124" t="s">
        <v>3</v>
      </c>
      <c r="AW10" s="125"/>
      <c r="AX10" s="124" t="s">
        <v>42</v>
      </c>
      <c r="AY10" s="125"/>
      <c r="AZ10" s="5"/>
      <c r="BA10" s="28"/>
      <c r="BB10" s="28"/>
      <c r="BC10" s="124" t="s">
        <v>0</v>
      </c>
      <c r="BD10" s="125"/>
      <c r="BE10" s="124" t="s">
        <v>1</v>
      </c>
      <c r="BF10" s="125"/>
      <c r="BG10" s="124" t="s">
        <v>2</v>
      </c>
      <c r="BH10" s="125"/>
      <c r="BI10" s="124" t="s">
        <v>3</v>
      </c>
      <c r="BJ10" s="125"/>
      <c r="BK10" s="124" t="s">
        <v>4</v>
      </c>
      <c r="BL10" s="125"/>
      <c r="BM10" s="5"/>
      <c r="BN10" s="28"/>
      <c r="BO10" s="28"/>
      <c r="BP10" s="124" t="s">
        <v>0</v>
      </c>
      <c r="BQ10" s="125"/>
      <c r="BR10" s="124" t="s">
        <v>1</v>
      </c>
      <c r="BS10" s="125"/>
      <c r="BT10" s="124" t="s">
        <v>2</v>
      </c>
      <c r="BU10" s="125"/>
      <c r="BV10" s="124" t="s">
        <v>3</v>
      </c>
      <c r="BW10" s="125"/>
      <c r="BX10" s="124" t="s">
        <v>6</v>
      </c>
      <c r="BY10" s="125"/>
      <c r="BZ10" s="5"/>
      <c r="CA10" s="28"/>
      <c r="CB10" s="28"/>
      <c r="CC10" s="124" t="s">
        <v>0</v>
      </c>
      <c r="CD10" s="125"/>
      <c r="CE10" s="124" t="s">
        <v>1</v>
      </c>
      <c r="CF10" s="125"/>
      <c r="CG10" s="124" t="s">
        <v>2</v>
      </c>
      <c r="CH10" s="125"/>
      <c r="CI10" s="124" t="s">
        <v>3</v>
      </c>
      <c r="CJ10" s="125"/>
      <c r="CK10" s="124" t="s">
        <v>7</v>
      </c>
      <c r="CL10" s="125"/>
      <c r="CM10" s="5"/>
      <c r="CN10" s="59"/>
      <c r="CO10" s="59"/>
      <c r="CP10" s="124" t="s">
        <v>0</v>
      </c>
      <c r="CQ10" s="125"/>
      <c r="CR10" s="124" t="s">
        <v>1</v>
      </c>
      <c r="CS10" s="125"/>
      <c r="CT10" s="124" t="s">
        <v>2</v>
      </c>
      <c r="CU10" s="125"/>
      <c r="CV10" s="124" t="s">
        <v>3</v>
      </c>
      <c r="CW10" s="125"/>
      <c r="CX10" s="124" t="s">
        <v>42</v>
      </c>
      <c r="CY10" s="125"/>
      <c r="CZ10" s="5"/>
      <c r="DA10" s="5"/>
      <c r="DB10" s="5"/>
      <c r="DC10" s="11">
        <f t="shared" si="0"/>
        <v>0</v>
      </c>
      <c r="DD10" s="5"/>
      <c r="DE10" s="11">
        <f t="shared" si="1"/>
        <v>0</v>
      </c>
    </row>
    <row r="11" spans="1:109" ht="14.5" customHeight="1" x14ac:dyDescent="0.3">
      <c r="A11" s="3" t="s">
        <v>8</v>
      </c>
      <c r="B11" s="32">
        <v>31</v>
      </c>
      <c r="C11" s="19">
        <v>0.4375</v>
      </c>
      <c r="D11" s="19">
        <v>0.70833333333333337</v>
      </c>
      <c r="E11" s="24">
        <v>0.29166666666666669</v>
      </c>
      <c r="F11" s="24">
        <v>0.52083333333333337</v>
      </c>
      <c r="G11" s="4">
        <v>0.33333333333333331</v>
      </c>
      <c r="H11" s="4">
        <v>0.52083333333333337</v>
      </c>
      <c r="I11" s="4">
        <v>0.33333333333333331</v>
      </c>
      <c r="J11" s="13">
        <v>0.66666666666666663</v>
      </c>
      <c r="K11" s="30">
        <v>0.4375</v>
      </c>
      <c r="L11" s="30">
        <v>0.70833333333333337</v>
      </c>
      <c r="M11" s="5">
        <f>SUM((D11-C11)+(F11-E11)+(H11-G11)+(J11-I11)+(L11-K11))*24</f>
        <v>30.999999999999996</v>
      </c>
      <c r="N11" s="3" t="s">
        <v>8</v>
      </c>
      <c r="O11" s="27">
        <v>31</v>
      </c>
      <c r="P11" s="19">
        <v>0.4375</v>
      </c>
      <c r="Q11" s="19">
        <v>0.70833333333333337</v>
      </c>
      <c r="R11" s="24">
        <v>0.29166666666666669</v>
      </c>
      <c r="S11" s="24">
        <v>0.52083333333333337</v>
      </c>
      <c r="T11" s="4">
        <v>0.33333333333333331</v>
      </c>
      <c r="U11" s="4">
        <v>0.52083333333333337</v>
      </c>
      <c r="V11" s="4">
        <v>0.33333333333333331</v>
      </c>
      <c r="W11" s="13">
        <v>0.66666666666666663</v>
      </c>
      <c r="X11" s="4">
        <v>0.3125</v>
      </c>
      <c r="Y11" s="4">
        <v>0.54166666666666663</v>
      </c>
      <c r="Z11" s="5">
        <f>SUM((Q11-P11)+(S11-R11)+(U11-T11)+(W11-V11)+(Y11-X11))*24</f>
        <v>30</v>
      </c>
      <c r="AA11" s="3" t="s">
        <v>8</v>
      </c>
      <c r="AB11" s="27">
        <v>31</v>
      </c>
      <c r="AC11" s="19">
        <v>0.4375</v>
      </c>
      <c r="AD11" s="19">
        <v>0.70833333333333337</v>
      </c>
      <c r="AE11" s="24">
        <v>0.29166666666666669</v>
      </c>
      <c r="AF11" s="24">
        <v>0.52083333333333337</v>
      </c>
      <c r="AG11" s="4">
        <v>0.33333333333333331</v>
      </c>
      <c r="AH11" s="4">
        <v>0.52083333333333337</v>
      </c>
      <c r="AI11" s="4">
        <v>0.33333333333333331</v>
      </c>
      <c r="AJ11" s="13">
        <v>0.66666666666666663</v>
      </c>
      <c r="AK11" s="4">
        <v>0.35416666666666669</v>
      </c>
      <c r="AL11" s="4">
        <v>0.66666666666666663</v>
      </c>
      <c r="AM11" s="5">
        <f>SUM((AD11-AC11)+(AF11-AE11)+(AH11-AG11)+(AJ11-AI11)+(AL11-AK11))*24</f>
        <v>32</v>
      </c>
      <c r="AN11" s="3" t="s">
        <v>8</v>
      </c>
      <c r="AO11" s="60">
        <v>31</v>
      </c>
      <c r="AP11" s="19">
        <v>0.4375</v>
      </c>
      <c r="AQ11" s="19">
        <v>0.70833333333333337</v>
      </c>
      <c r="AR11" s="24">
        <v>0.29166666666666669</v>
      </c>
      <c r="AS11" s="24">
        <v>0.52083333333333337</v>
      </c>
      <c r="AT11" s="4">
        <v>0.33333333333333331</v>
      </c>
      <c r="AU11" s="4">
        <v>0.52083333333333337</v>
      </c>
      <c r="AV11" s="4">
        <v>0.33333333333333331</v>
      </c>
      <c r="AW11" s="13">
        <v>0.66666666666666663</v>
      </c>
      <c r="AX11" s="4">
        <v>0.3125</v>
      </c>
      <c r="AY11" s="4">
        <v>0.54166666666666663</v>
      </c>
      <c r="AZ11" s="5">
        <f>SUM((AQ11-AP11)+(AS11-AR11)+(AU11-AT11)+(AW11-AV11)+(AY11-AX11))*24</f>
        <v>30</v>
      </c>
      <c r="BA11" s="3" t="s">
        <v>8</v>
      </c>
      <c r="BB11" s="27">
        <v>31</v>
      </c>
      <c r="BC11" s="19">
        <v>0.4375</v>
      </c>
      <c r="BD11" s="19">
        <v>0.70833333333333337</v>
      </c>
      <c r="BE11" s="24">
        <v>0.29166666666666669</v>
      </c>
      <c r="BF11" s="24">
        <v>0.52083333333333337</v>
      </c>
      <c r="BG11" s="4">
        <v>0.33333333333333331</v>
      </c>
      <c r="BH11" s="4">
        <v>0.52083333333333337</v>
      </c>
      <c r="BI11" s="4">
        <v>0.33333333333333331</v>
      </c>
      <c r="BJ11" s="13">
        <v>0.66666666666666663</v>
      </c>
      <c r="BK11" s="30">
        <v>0.4375</v>
      </c>
      <c r="BL11" s="30">
        <v>0.70833333333333337</v>
      </c>
      <c r="BM11" s="5">
        <f>SUM((BD11-BC11)+(BF11-BE11)+(BH11-BG11)+(BJ11-BI11)+(BL11-BK11))*24</f>
        <v>30.999999999999996</v>
      </c>
      <c r="BN11" s="3" t="s">
        <v>8</v>
      </c>
      <c r="BO11" s="27">
        <v>31</v>
      </c>
      <c r="BP11" s="19">
        <v>0.4375</v>
      </c>
      <c r="BQ11" s="19">
        <v>0.70833333333333337</v>
      </c>
      <c r="BR11" s="24">
        <v>0.29166666666666669</v>
      </c>
      <c r="BS11" s="24">
        <v>0.52083333333333337</v>
      </c>
      <c r="BT11" s="4">
        <v>0.33333333333333331</v>
      </c>
      <c r="BU11" s="4">
        <v>0.52083333333333337</v>
      </c>
      <c r="BV11" s="4">
        <v>0.33333333333333331</v>
      </c>
      <c r="BW11" s="13">
        <v>0.66666666666666663</v>
      </c>
      <c r="BX11" s="4">
        <v>0.3125</v>
      </c>
      <c r="BY11" s="4">
        <v>0.54166666666666663</v>
      </c>
      <c r="BZ11" s="5">
        <f>SUM((BQ11-BP11)+(BS11-BR11)+(BU11-BT11)+(BW11-BV11)+(BY11-BX11))*24</f>
        <v>30</v>
      </c>
      <c r="CA11" s="3" t="s">
        <v>8</v>
      </c>
      <c r="CB11" s="27">
        <v>31</v>
      </c>
      <c r="CC11" s="19">
        <v>0.4375</v>
      </c>
      <c r="CD11" s="19">
        <v>0.70833333333333337</v>
      </c>
      <c r="CE11" s="24">
        <v>0.29166666666666669</v>
      </c>
      <c r="CF11" s="24">
        <v>0.52083333333333337</v>
      </c>
      <c r="CG11" s="4">
        <v>0.33333333333333331</v>
      </c>
      <c r="CH11" s="4">
        <v>0.52083333333333337</v>
      </c>
      <c r="CI11" s="4">
        <v>0.33333333333333331</v>
      </c>
      <c r="CJ11" s="13">
        <v>0.66666666666666663</v>
      </c>
      <c r="CK11" s="4">
        <v>0.35416666666666669</v>
      </c>
      <c r="CL11" s="4">
        <v>0.66666666666666663</v>
      </c>
      <c r="CM11" s="5">
        <f>SUM((CD11-CC11)+(CF11-CE11)+(CH11-CG11)+(CJ11-CI11)+(CL11-CK11))*24</f>
        <v>32</v>
      </c>
      <c r="CN11" s="3" t="s">
        <v>8</v>
      </c>
      <c r="CO11" s="60">
        <v>31</v>
      </c>
      <c r="CP11" s="19">
        <v>0.4375</v>
      </c>
      <c r="CQ11" s="19">
        <v>0.70833333333333337</v>
      </c>
      <c r="CR11" s="24">
        <v>0.29166666666666669</v>
      </c>
      <c r="CS11" s="24">
        <v>0.52083333333333337</v>
      </c>
      <c r="CT11" s="4">
        <v>0.33333333333333331</v>
      </c>
      <c r="CU11" s="4">
        <v>0.52083333333333337</v>
      </c>
      <c r="CV11" s="4">
        <v>0.33333333333333331</v>
      </c>
      <c r="CW11" s="13">
        <v>0.66666666666666663</v>
      </c>
      <c r="CX11" s="4">
        <v>0.3125</v>
      </c>
      <c r="CY11" s="4">
        <v>0.54166666666666663</v>
      </c>
      <c r="CZ11" s="5">
        <f>SUM((CQ11-CP11)+(CS11-CR11)+(CU11-CT11)+(CW11-CV11)+(CY11-CX11))*24</f>
        <v>30</v>
      </c>
      <c r="DA11" s="5">
        <v>1.5</v>
      </c>
      <c r="DB11" s="5"/>
      <c r="DC11" s="11">
        <f t="shared" si="0"/>
        <v>23.25</v>
      </c>
      <c r="DD11" s="5">
        <f>SUM(DC11)*6-(CB11*6)</f>
        <v>-46.5</v>
      </c>
      <c r="DE11" s="11">
        <f t="shared" si="1"/>
        <v>-45</v>
      </c>
    </row>
    <row r="12" spans="1:109" ht="14.5" customHeight="1" x14ac:dyDescent="0.3">
      <c r="A12" s="3" t="s">
        <v>25</v>
      </c>
      <c r="B12" s="32">
        <v>37</v>
      </c>
      <c r="C12" s="13">
        <v>0.33333333333333331</v>
      </c>
      <c r="D12" s="13">
        <v>0.66666666666666663</v>
      </c>
      <c r="E12" s="13">
        <v>0.33333333333333331</v>
      </c>
      <c r="F12" s="13">
        <v>0.66666666666666663</v>
      </c>
      <c r="G12" s="19">
        <v>0.375</v>
      </c>
      <c r="H12" s="19">
        <v>0.70833333333333337</v>
      </c>
      <c r="I12" s="15">
        <v>0.3125</v>
      </c>
      <c r="J12" s="15">
        <v>0.5625</v>
      </c>
      <c r="K12" s="13">
        <v>0.33333333333333331</v>
      </c>
      <c r="L12" s="13">
        <v>0.66666666666666663</v>
      </c>
      <c r="M12" s="5">
        <f>SUM((D12-C12)+(F12-E12)+(H12-G12)+(J12-I12)+(L12-K12))*24</f>
        <v>38</v>
      </c>
      <c r="N12" s="3" t="s">
        <v>25</v>
      </c>
      <c r="O12" s="27">
        <v>37</v>
      </c>
      <c r="P12" s="13">
        <v>0.33333333333333331</v>
      </c>
      <c r="Q12" s="13">
        <v>0.66666666666666663</v>
      </c>
      <c r="R12" s="13">
        <v>0.33333333333333331</v>
      </c>
      <c r="S12" s="13">
        <v>0.66666666666666663</v>
      </c>
      <c r="T12" s="19">
        <v>0.375</v>
      </c>
      <c r="U12" s="19">
        <v>0.70833333333333337</v>
      </c>
      <c r="V12" s="15">
        <v>0.3125</v>
      </c>
      <c r="W12" s="15">
        <v>0.5625</v>
      </c>
      <c r="X12" s="19">
        <v>0.39583333333333331</v>
      </c>
      <c r="Y12" s="19">
        <v>0.70833333333333337</v>
      </c>
      <c r="Z12" s="5">
        <f>SUM((Q12-P12)+(S12-R12)+(U12-T12)+(W12-V12)+(Y12-X12))*24</f>
        <v>37.5</v>
      </c>
      <c r="AA12" s="3" t="s">
        <v>25</v>
      </c>
      <c r="AB12" s="27">
        <v>37</v>
      </c>
      <c r="AC12" s="13">
        <v>0.33333333333333331</v>
      </c>
      <c r="AD12" s="13">
        <v>0.66666666666666663</v>
      </c>
      <c r="AE12" s="13">
        <v>0.33333333333333331</v>
      </c>
      <c r="AF12" s="13">
        <v>0.66666666666666663</v>
      </c>
      <c r="AG12" s="19">
        <v>0.375</v>
      </c>
      <c r="AH12" s="19">
        <v>0.70833333333333337</v>
      </c>
      <c r="AI12" s="15">
        <v>0.3125</v>
      </c>
      <c r="AJ12" s="15">
        <v>0.5625</v>
      </c>
      <c r="AK12" s="13">
        <v>0.3125</v>
      </c>
      <c r="AL12" s="13">
        <v>0.54166666666666663</v>
      </c>
      <c r="AM12" s="5">
        <f>SUM((AD12-AC12)+(AF12-AE12)+(AH12-AG12)+(AJ12-AI12)+(AL12-AK12))*24</f>
        <v>35.5</v>
      </c>
      <c r="AN12" s="3" t="s">
        <v>25</v>
      </c>
      <c r="AO12" s="60">
        <v>37</v>
      </c>
      <c r="AP12" s="13">
        <v>0.33333333333333331</v>
      </c>
      <c r="AQ12" s="13">
        <v>0.66666666666666663</v>
      </c>
      <c r="AR12" s="13">
        <v>0.33333333333333331</v>
      </c>
      <c r="AS12" s="13">
        <v>0.66666666666666663</v>
      </c>
      <c r="AT12" s="19">
        <v>0.375</v>
      </c>
      <c r="AU12" s="19">
        <v>0.70833333333333337</v>
      </c>
      <c r="AV12" s="15">
        <v>0.3125</v>
      </c>
      <c r="AW12" s="15">
        <v>0.5625</v>
      </c>
      <c r="AX12" s="19">
        <v>0.39583333333333331</v>
      </c>
      <c r="AY12" s="19">
        <v>0.70833333333333337</v>
      </c>
      <c r="AZ12" s="5">
        <f>SUM((AQ12-AP12)+(AS12-AR12)+(AU12-AT12)+(AW12-AV12)+(AY12-AX12))*24</f>
        <v>37.5</v>
      </c>
      <c r="BA12" s="3" t="s">
        <v>25</v>
      </c>
      <c r="BB12" s="27">
        <v>37</v>
      </c>
      <c r="BC12" s="13">
        <v>0.33333333333333331</v>
      </c>
      <c r="BD12" s="13">
        <v>0.66666666666666663</v>
      </c>
      <c r="BE12" s="13">
        <v>0.33333333333333331</v>
      </c>
      <c r="BF12" s="13">
        <v>0.66666666666666663</v>
      </c>
      <c r="BG12" s="19">
        <v>0.375</v>
      </c>
      <c r="BH12" s="19">
        <v>0.70833333333333337</v>
      </c>
      <c r="BI12" s="15">
        <v>0.3125</v>
      </c>
      <c r="BJ12" s="15">
        <v>0.5625</v>
      </c>
      <c r="BK12" s="13">
        <v>0.33333333333333331</v>
      </c>
      <c r="BL12" s="13">
        <v>0.66666666666666663</v>
      </c>
      <c r="BM12" s="5">
        <f>SUM((BD12-BC12)+(BF12-BE12)+(BH12-BG12)+(BJ12-BI12)+(BL12-BK12))*24</f>
        <v>38</v>
      </c>
      <c r="BN12" s="3" t="s">
        <v>25</v>
      </c>
      <c r="BO12" s="27">
        <v>37</v>
      </c>
      <c r="BP12" s="13">
        <v>0.33333333333333331</v>
      </c>
      <c r="BQ12" s="13">
        <v>0.66666666666666663</v>
      </c>
      <c r="BR12" s="13">
        <v>0.33333333333333331</v>
      </c>
      <c r="BS12" s="13">
        <v>0.66666666666666663</v>
      </c>
      <c r="BT12" s="19">
        <v>0.375</v>
      </c>
      <c r="BU12" s="19">
        <v>0.70833333333333337</v>
      </c>
      <c r="BV12" s="15">
        <v>0.3125</v>
      </c>
      <c r="BW12" s="15">
        <v>0.5625</v>
      </c>
      <c r="BX12" s="13">
        <v>0.39583333333333331</v>
      </c>
      <c r="BY12" s="13">
        <v>0.6875</v>
      </c>
      <c r="BZ12" s="5">
        <f>SUM((BQ12-BP12)+(BS12-BR12)+(BU12-BT12)+(BW12-BV12)+(BY12-BX12))*24</f>
        <v>37</v>
      </c>
      <c r="CA12" s="3" t="s">
        <v>25</v>
      </c>
      <c r="CB12" s="27">
        <v>37</v>
      </c>
      <c r="CC12" s="13">
        <v>0.33333333333333331</v>
      </c>
      <c r="CD12" s="13">
        <v>0.66666666666666663</v>
      </c>
      <c r="CE12" s="13">
        <v>0.33333333333333331</v>
      </c>
      <c r="CF12" s="13">
        <v>0.66666666666666663</v>
      </c>
      <c r="CG12" s="19">
        <v>0.375</v>
      </c>
      <c r="CH12" s="19">
        <v>0.70833333333333337</v>
      </c>
      <c r="CI12" s="15">
        <v>0.3125</v>
      </c>
      <c r="CJ12" s="15">
        <v>0.5625</v>
      </c>
      <c r="CK12" s="13">
        <v>0.3125</v>
      </c>
      <c r="CL12" s="13">
        <v>0.54166666666666663</v>
      </c>
      <c r="CM12" s="5">
        <f>SUM((CD12-CC12)+(CF12-CE12)+(CH12-CG12)+(CJ12-CI12)+(CL12-CK12))*24</f>
        <v>35.5</v>
      </c>
      <c r="CN12" s="3" t="s">
        <v>25</v>
      </c>
      <c r="CO12" s="60">
        <v>37</v>
      </c>
      <c r="CP12" s="13">
        <v>0.33333333333333331</v>
      </c>
      <c r="CQ12" s="13">
        <v>0.66666666666666663</v>
      </c>
      <c r="CR12" s="13">
        <v>0.33333333333333331</v>
      </c>
      <c r="CS12" s="13">
        <v>0.66666666666666663</v>
      </c>
      <c r="CT12" s="19">
        <v>0.375</v>
      </c>
      <c r="CU12" s="19">
        <v>0.70833333333333337</v>
      </c>
      <c r="CV12" s="15">
        <v>0.3125</v>
      </c>
      <c r="CW12" s="15">
        <v>0.5625</v>
      </c>
      <c r="CX12" s="13">
        <v>0.39583333333333331</v>
      </c>
      <c r="CY12" s="13">
        <v>0.6875</v>
      </c>
      <c r="CZ12" s="5">
        <f>SUM((CQ12-CP12)+(CS12-CR12)+(CU12-CT12)+(CW12-CV12)+(CY12-CX12))*24</f>
        <v>37</v>
      </c>
      <c r="DA12" s="5">
        <v>1.5</v>
      </c>
      <c r="DB12" s="5"/>
      <c r="DC12" s="11">
        <f t="shared" si="0"/>
        <v>27.6875</v>
      </c>
      <c r="DD12" s="5">
        <f>SUM(DC12)*6-(CB12*6)</f>
        <v>-55.875</v>
      </c>
      <c r="DE12" s="11">
        <f t="shared" si="1"/>
        <v>-54.375</v>
      </c>
    </row>
    <row r="13" spans="1:109" ht="14.5" customHeight="1" x14ac:dyDescent="0.3">
      <c r="A13" s="6" t="s">
        <v>24</v>
      </c>
      <c r="B13" s="32">
        <v>32</v>
      </c>
      <c r="C13" s="24">
        <v>0.29166666666666669</v>
      </c>
      <c r="D13" s="24">
        <v>0.5</v>
      </c>
      <c r="E13" s="13">
        <v>0.39583333333333331</v>
      </c>
      <c r="F13" s="13">
        <v>0.6875</v>
      </c>
      <c r="G13" s="15">
        <v>0.3125</v>
      </c>
      <c r="H13" s="15">
        <v>0.64583333333333337</v>
      </c>
      <c r="I13" s="15">
        <v>0.35416666666666669</v>
      </c>
      <c r="J13" s="15">
        <v>0.66666666666666663</v>
      </c>
      <c r="K13" s="15">
        <v>0.3125</v>
      </c>
      <c r="L13" s="15">
        <v>0.52083333333333337</v>
      </c>
      <c r="M13" s="5">
        <f>SUM((D13-C13)+(F13-E13)+(H13-G13)+(J13-I13)+(L13-K13))*24</f>
        <v>32.5</v>
      </c>
      <c r="N13" s="6" t="s">
        <v>24</v>
      </c>
      <c r="O13" s="27">
        <v>32</v>
      </c>
      <c r="P13" s="24">
        <v>0.29166666666666669</v>
      </c>
      <c r="Q13" s="24">
        <v>0.5</v>
      </c>
      <c r="R13" s="13">
        <v>0.39583333333333331</v>
      </c>
      <c r="S13" s="13">
        <v>0.6875</v>
      </c>
      <c r="T13" s="15">
        <v>0.3125</v>
      </c>
      <c r="U13" s="15">
        <v>0.64583333333333337</v>
      </c>
      <c r="V13" s="15">
        <v>0.35416666666666669</v>
      </c>
      <c r="W13" s="15">
        <v>0.66666666666666663</v>
      </c>
      <c r="X13" s="13">
        <v>0.33333333333333331</v>
      </c>
      <c r="Y13" s="13">
        <v>0.66666666666666663</v>
      </c>
      <c r="Z13" s="5">
        <f>SUM((Q13-P13)+(S13-R13)+(U13-T13)+(W13-V13)+(Y13-X13))*24</f>
        <v>35.5</v>
      </c>
      <c r="AA13" s="6" t="s">
        <v>24</v>
      </c>
      <c r="AB13" s="27">
        <v>32</v>
      </c>
      <c r="AC13" s="24">
        <v>0.29166666666666669</v>
      </c>
      <c r="AD13" s="24">
        <v>0.5</v>
      </c>
      <c r="AE13" s="13">
        <v>0.39583333333333331</v>
      </c>
      <c r="AF13" s="13">
        <v>0.6875</v>
      </c>
      <c r="AG13" s="15">
        <v>0.3125</v>
      </c>
      <c r="AH13" s="15">
        <v>0.64583333333333337</v>
      </c>
      <c r="AI13" s="15">
        <v>0.35416666666666669</v>
      </c>
      <c r="AJ13" s="15">
        <v>0.66666666666666663</v>
      </c>
      <c r="AK13" s="13">
        <v>0.4375</v>
      </c>
      <c r="AL13" s="13">
        <v>0.6875</v>
      </c>
      <c r="AM13" s="5">
        <f>SUM((AD13-AC13)+(AF13-AE13)+(AH13-AG13)+(AJ13-AI13)+(AL13-AK13))*24</f>
        <v>33.5</v>
      </c>
      <c r="AN13" s="6" t="s">
        <v>24</v>
      </c>
      <c r="AO13" s="60">
        <v>32</v>
      </c>
      <c r="AP13" s="24">
        <v>0.29166666666666669</v>
      </c>
      <c r="AQ13" s="24">
        <v>0.5</v>
      </c>
      <c r="AR13" s="13">
        <v>0.39583333333333331</v>
      </c>
      <c r="AS13" s="13">
        <v>0.6875</v>
      </c>
      <c r="AT13" s="15">
        <v>0.3125</v>
      </c>
      <c r="AU13" s="15">
        <v>0.64583333333333337</v>
      </c>
      <c r="AV13" s="15">
        <v>0.35416666666666669</v>
      </c>
      <c r="AW13" s="15">
        <v>0.66666666666666663</v>
      </c>
      <c r="AX13" s="13">
        <v>0.33333333333333331</v>
      </c>
      <c r="AY13" s="13">
        <v>0.66666666666666663</v>
      </c>
      <c r="AZ13" s="5">
        <f>SUM((AQ13-AP13)+(AS13-AR13)+(AU13-AT13)+(AW13-AV13)+(AY13-AX13))*24</f>
        <v>35.5</v>
      </c>
      <c r="BA13" s="6" t="s">
        <v>24</v>
      </c>
      <c r="BB13" s="27">
        <v>32</v>
      </c>
      <c r="BC13" s="24">
        <v>0.29166666666666669</v>
      </c>
      <c r="BD13" s="24">
        <v>0.5</v>
      </c>
      <c r="BE13" s="13">
        <v>0.39583333333333331</v>
      </c>
      <c r="BF13" s="13">
        <v>0.6875</v>
      </c>
      <c r="BG13" s="15">
        <v>0.3125</v>
      </c>
      <c r="BH13" s="15">
        <v>0.64583333333333337</v>
      </c>
      <c r="BI13" s="15">
        <v>0.35416666666666669</v>
      </c>
      <c r="BJ13" s="15">
        <v>0.66666666666666663</v>
      </c>
      <c r="BK13" s="15">
        <v>0.3125</v>
      </c>
      <c r="BL13" s="15">
        <v>0.52083333333333337</v>
      </c>
      <c r="BM13" s="5">
        <f>SUM((BD13-BC13)+(BF13-BE13)+(BH13-BG13)+(BJ13-BI13)+(BL13-BK13))*24</f>
        <v>32.5</v>
      </c>
      <c r="BN13" s="6" t="s">
        <v>24</v>
      </c>
      <c r="BO13" s="27">
        <v>32</v>
      </c>
      <c r="BP13" s="24">
        <v>0.29166666666666669</v>
      </c>
      <c r="BQ13" s="24">
        <v>0.5</v>
      </c>
      <c r="BR13" s="13">
        <v>0.39583333333333331</v>
      </c>
      <c r="BS13" s="13">
        <v>0.6875</v>
      </c>
      <c r="BT13" s="15">
        <v>0.3125</v>
      </c>
      <c r="BU13" s="15">
        <v>0.64583333333333337</v>
      </c>
      <c r="BV13" s="15">
        <v>0.35416666666666669</v>
      </c>
      <c r="BW13" s="15">
        <v>0.66666666666666663</v>
      </c>
      <c r="BX13" s="13">
        <v>0.33333333333333331</v>
      </c>
      <c r="BY13" s="13">
        <v>0.66666666666666663</v>
      </c>
      <c r="BZ13" s="5">
        <f>SUM((BQ13-BP13)+(BS13-BR13)+(BU13-BT13)+(BW13-BV13)+(BY13-BX13))*24</f>
        <v>35.5</v>
      </c>
      <c r="CA13" s="6" t="s">
        <v>24</v>
      </c>
      <c r="CB13" s="27">
        <v>32</v>
      </c>
      <c r="CC13" s="24">
        <v>0.29166666666666669</v>
      </c>
      <c r="CD13" s="24">
        <v>0.5</v>
      </c>
      <c r="CE13" s="13">
        <v>0.39583333333333331</v>
      </c>
      <c r="CF13" s="13">
        <v>0.6875</v>
      </c>
      <c r="CG13" s="15">
        <v>0.3125</v>
      </c>
      <c r="CH13" s="15">
        <v>0.64583333333333337</v>
      </c>
      <c r="CI13" s="15">
        <v>0.35416666666666669</v>
      </c>
      <c r="CJ13" s="15">
        <v>0.66666666666666663</v>
      </c>
      <c r="CK13" s="13">
        <v>0.4375</v>
      </c>
      <c r="CL13" s="13">
        <v>0.6875</v>
      </c>
      <c r="CM13" s="5">
        <f>SUM((CD13-CC13)+(CF13-CE13)+(CH13-CG13)+(CJ13-CI13)+(CL13-CK13))*24</f>
        <v>33.5</v>
      </c>
      <c r="CN13" s="6" t="s">
        <v>24</v>
      </c>
      <c r="CO13" s="60">
        <v>32</v>
      </c>
      <c r="CP13" s="24">
        <v>0.29166666666666669</v>
      </c>
      <c r="CQ13" s="24">
        <v>0.5</v>
      </c>
      <c r="CR13" s="13">
        <v>0.39583333333333331</v>
      </c>
      <c r="CS13" s="13">
        <v>0.6875</v>
      </c>
      <c r="CT13" s="15">
        <v>0.3125</v>
      </c>
      <c r="CU13" s="15">
        <v>0.64583333333333337</v>
      </c>
      <c r="CV13" s="15">
        <v>0.35416666666666669</v>
      </c>
      <c r="CW13" s="15">
        <v>0.66666666666666663</v>
      </c>
      <c r="CX13" s="13">
        <v>0.33333333333333331</v>
      </c>
      <c r="CY13" s="13">
        <v>0.66666666666666663</v>
      </c>
      <c r="CZ13" s="5">
        <f>SUM((CQ13-CP13)+(CS13-CR13)+(CU13-CT13)+(CW13-CV13)+(CY13-CX13))*24</f>
        <v>35.5</v>
      </c>
      <c r="DA13" s="5">
        <v>1.5</v>
      </c>
      <c r="DB13" s="5"/>
      <c r="DC13" s="11">
        <f t="shared" si="0"/>
        <v>25.375</v>
      </c>
      <c r="DD13" s="5">
        <f>SUM(DC13)*6-(CB13*6)</f>
        <v>-39.75</v>
      </c>
      <c r="DE13" s="11">
        <f t="shared" si="1"/>
        <v>-38.25</v>
      </c>
    </row>
    <row r="14" spans="1:109" s="8" customFormat="1" ht="12" customHeight="1" x14ac:dyDescent="0.3">
      <c r="A14" s="10"/>
      <c r="B14" s="31"/>
      <c r="C14" s="124" t="s">
        <v>0</v>
      </c>
      <c r="D14" s="125"/>
      <c r="E14" s="124" t="s">
        <v>1</v>
      </c>
      <c r="F14" s="125"/>
      <c r="G14" s="124" t="s">
        <v>2</v>
      </c>
      <c r="H14" s="125"/>
      <c r="I14" s="124" t="s">
        <v>3</v>
      </c>
      <c r="J14" s="125"/>
      <c r="K14" s="124" t="s">
        <v>4</v>
      </c>
      <c r="L14" s="125"/>
      <c r="M14" s="5"/>
      <c r="N14" s="10"/>
      <c r="O14" s="28"/>
      <c r="P14" s="124" t="s">
        <v>0</v>
      </c>
      <c r="Q14" s="125"/>
      <c r="R14" s="124" t="s">
        <v>1</v>
      </c>
      <c r="S14" s="125"/>
      <c r="T14" s="124" t="s">
        <v>2</v>
      </c>
      <c r="U14" s="125"/>
      <c r="V14" s="124" t="s">
        <v>3</v>
      </c>
      <c r="W14" s="125"/>
      <c r="X14" s="127" t="s">
        <v>6</v>
      </c>
      <c r="Y14" s="127"/>
      <c r="Z14" s="5"/>
      <c r="AA14" s="10"/>
      <c r="AB14" s="28"/>
      <c r="AC14" s="124" t="s">
        <v>0</v>
      </c>
      <c r="AD14" s="125"/>
      <c r="AE14" s="124" t="s">
        <v>1</v>
      </c>
      <c r="AF14" s="125"/>
      <c r="AG14" s="124" t="s">
        <v>2</v>
      </c>
      <c r="AH14" s="125"/>
      <c r="AI14" s="124" t="s">
        <v>3</v>
      </c>
      <c r="AJ14" s="125"/>
      <c r="AK14" s="124" t="s">
        <v>7</v>
      </c>
      <c r="AL14" s="125"/>
      <c r="AM14" s="5"/>
      <c r="AN14" s="10"/>
      <c r="AO14" s="59"/>
      <c r="AP14" s="124" t="s">
        <v>0</v>
      </c>
      <c r="AQ14" s="125"/>
      <c r="AR14" s="124" t="s">
        <v>1</v>
      </c>
      <c r="AS14" s="125"/>
      <c r="AT14" s="124" t="s">
        <v>2</v>
      </c>
      <c r="AU14" s="125"/>
      <c r="AV14" s="124" t="s">
        <v>3</v>
      </c>
      <c r="AW14" s="125"/>
      <c r="AX14" s="127" t="s">
        <v>42</v>
      </c>
      <c r="AY14" s="127"/>
      <c r="AZ14" s="5"/>
      <c r="BA14" s="10"/>
      <c r="BB14" s="28"/>
      <c r="BC14" s="124" t="s">
        <v>0</v>
      </c>
      <c r="BD14" s="125"/>
      <c r="BE14" s="124" t="s">
        <v>1</v>
      </c>
      <c r="BF14" s="125"/>
      <c r="BG14" s="124" t="s">
        <v>2</v>
      </c>
      <c r="BH14" s="125"/>
      <c r="BI14" s="124" t="s">
        <v>3</v>
      </c>
      <c r="BJ14" s="125"/>
      <c r="BK14" s="124" t="s">
        <v>4</v>
      </c>
      <c r="BL14" s="125"/>
      <c r="BM14" s="5"/>
      <c r="BN14" s="10"/>
      <c r="BO14" s="28"/>
      <c r="BP14" s="124" t="s">
        <v>0</v>
      </c>
      <c r="BQ14" s="125"/>
      <c r="BR14" s="124" t="s">
        <v>1</v>
      </c>
      <c r="BS14" s="125"/>
      <c r="BT14" s="124" t="s">
        <v>2</v>
      </c>
      <c r="BU14" s="125"/>
      <c r="BV14" s="124" t="s">
        <v>3</v>
      </c>
      <c r="BW14" s="125"/>
      <c r="BX14" s="127" t="s">
        <v>6</v>
      </c>
      <c r="BY14" s="127"/>
      <c r="BZ14" s="5"/>
      <c r="CA14" s="10"/>
      <c r="CB14" s="28"/>
      <c r="CC14" s="124" t="s">
        <v>0</v>
      </c>
      <c r="CD14" s="125"/>
      <c r="CE14" s="124" t="s">
        <v>1</v>
      </c>
      <c r="CF14" s="125"/>
      <c r="CG14" s="124" t="s">
        <v>2</v>
      </c>
      <c r="CH14" s="125"/>
      <c r="CI14" s="124" t="s">
        <v>3</v>
      </c>
      <c r="CJ14" s="125"/>
      <c r="CK14" s="124" t="s">
        <v>7</v>
      </c>
      <c r="CL14" s="125"/>
      <c r="CM14" s="5"/>
      <c r="CN14" s="10"/>
      <c r="CO14" s="59"/>
      <c r="CP14" s="124" t="s">
        <v>0</v>
      </c>
      <c r="CQ14" s="125"/>
      <c r="CR14" s="124" t="s">
        <v>1</v>
      </c>
      <c r="CS14" s="125"/>
      <c r="CT14" s="124" t="s">
        <v>2</v>
      </c>
      <c r="CU14" s="125"/>
      <c r="CV14" s="124" t="s">
        <v>3</v>
      </c>
      <c r="CW14" s="125"/>
      <c r="CX14" s="127" t="s">
        <v>42</v>
      </c>
      <c r="CY14" s="127"/>
      <c r="CZ14" s="5"/>
      <c r="DA14" s="5"/>
      <c r="DB14" s="5"/>
      <c r="DC14" s="11">
        <f t="shared" si="0"/>
        <v>0</v>
      </c>
      <c r="DD14" s="5"/>
      <c r="DE14" s="11"/>
    </row>
    <row r="15" spans="1:109" ht="14.5" customHeight="1" x14ac:dyDescent="0.3">
      <c r="A15" s="6" t="s">
        <v>23</v>
      </c>
      <c r="B15" s="32">
        <v>35</v>
      </c>
      <c r="C15" s="16">
        <v>0.33333333333333331</v>
      </c>
      <c r="D15" s="16">
        <v>0.625</v>
      </c>
      <c r="E15" s="16">
        <v>0.3125</v>
      </c>
      <c r="F15" s="29">
        <v>0.54166666666666663</v>
      </c>
      <c r="G15" s="15">
        <v>0.375</v>
      </c>
      <c r="H15" s="15">
        <v>0.6875</v>
      </c>
      <c r="I15" s="16">
        <v>0.33333333333333331</v>
      </c>
      <c r="J15" s="16">
        <v>0.66666666666666663</v>
      </c>
      <c r="K15" s="15">
        <v>0.375</v>
      </c>
      <c r="L15" s="15">
        <v>0.66666666666666663</v>
      </c>
      <c r="M15" s="5">
        <f>SUM((D15-C15)+(F15-E15)+(H15-G15)+(J15-I15)+(L15-K15))*24</f>
        <v>34.999999999999993</v>
      </c>
      <c r="N15" s="6" t="s">
        <v>23</v>
      </c>
      <c r="O15" s="27">
        <v>35</v>
      </c>
      <c r="P15" s="16">
        <v>0.33333333333333331</v>
      </c>
      <c r="Q15" s="16">
        <v>0.625</v>
      </c>
      <c r="R15" s="16">
        <v>0.3125</v>
      </c>
      <c r="S15" s="29">
        <v>0.54166666666666663</v>
      </c>
      <c r="T15" s="15">
        <v>0.375</v>
      </c>
      <c r="U15" s="15">
        <v>0.6875</v>
      </c>
      <c r="V15" s="16">
        <v>0.33333333333333331</v>
      </c>
      <c r="W15" s="16">
        <v>0.66666666666666663</v>
      </c>
      <c r="X15" s="16">
        <v>0.33333333333333331</v>
      </c>
      <c r="Y15" s="29">
        <v>0.54166666666666663</v>
      </c>
      <c r="Z15" s="5">
        <f>SUM((Q15-P15)+(S15-R15)+(U15-T15)+(W15-V15)+(Y15-X15))*24</f>
        <v>32.999999999999993</v>
      </c>
      <c r="AA15" s="6" t="s">
        <v>23</v>
      </c>
      <c r="AB15" s="27">
        <v>35</v>
      </c>
      <c r="AC15" s="16">
        <v>0.33333333333333331</v>
      </c>
      <c r="AD15" s="16">
        <v>0.625</v>
      </c>
      <c r="AE15" s="16">
        <v>0.3125</v>
      </c>
      <c r="AF15" s="29">
        <v>0.54166666666666663</v>
      </c>
      <c r="AG15" s="15">
        <v>0.375</v>
      </c>
      <c r="AH15" s="15">
        <v>0.6875</v>
      </c>
      <c r="AI15" s="16">
        <v>0.33333333333333331</v>
      </c>
      <c r="AJ15" s="16">
        <v>0.66666666666666663</v>
      </c>
      <c r="AK15" s="15">
        <v>0.35416666666666669</v>
      </c>
      <c r="AL15" s="15">
        <v>0.64583333333333337</v>
      </c>
      <c r="AM15" s="5">
        <f>SUM((AD15-AC15)+(AF15-AE15)+(AH15-AG15)+(AJ15-AI15)+(AL15-AK15))*24</f>
        <v>35</v>
      </c>
      <c r="AN15" s="6" t="s">
        <v>23</v>
      </c>
      <c r="AO15" s="60">
        <v>35</v>
      </c>
      <c r="AP15" s="16">
        <v>0.33333333333333331</v>
      </c>
      <c r="AQ15" s="16">
        <v>0.625</v>
      </c>
      <c r="AR15" s="16">
        <v>0.3125</v>
      </c>
      <c r="AS15" s="29">
        <v>0.54166666666666663</v>
      </c>
      <c r="AT15" s="15">
        <v>0.375</v>
      </c>
      <c r="AU15" s="15">
        <v>0.6875</v>
      </c>
      <c r="AV15" s="16">
        <v>0.33333333333333331</v>
      </c>
      <c r="AW15" s="16">
        <v>0.66666666666666663</v>
      </c>
      <c r="AX15" s="16">
        <v>0.33333333333333331</v>
      </c>
      <c r="AY15" s="29">
        <v>0.54166666666666663</v>
      </c>
      <c r="AZ15" s="5">
        <f>SUM((AQ15-AP15)+(AS15-AR15)+(AU15-AT15)+(AW15-AV15)+(AY15-AX15))*24</f>
        <v>32.999999999999993</v>
      </c>
      <c r="BA15" s="6" t="s">
        <v>23</v>
      </c>
      <c r="BB15" s="27">
        <v>35</v>
      </c>
      <c r="BC15" s="16">
        <v>0.33333333333333331</v>
      </c>
      <c r="BD15" s="16">
        <v>0.625</v>
      </c>
      <c r="BE15" s="16">
        <v>0.3125</v>
      </c>
      <c r="BF15" s="29">
        <v>0.54166666666666663</v>
      </c>
      <c r="BG15" s="15">
        <v>0.375</v>
      </c>
      <c r="BH15" s="15">
        <v>0.6875</v>
      </c>
      <c r="BI15" s="16">
        <v>0.33333333333333331</v>
      </c>
      <c r="BJ15" s="16">
        <v>0.66666666666666663</v>
      </c>
      <c r="BK15" s="15">
        <v>0.375</v>
      </c>
      <c r="BL15" s="15">
        <v>0.66666666666666663</v>
      </c>
      <c r="BM15" s="5">
        <f>SUM((BD15-BC15)+(BF15-BE15)+(BH15-BG15)+(BJ15-BI15)+(BL15-BK15))*24</f>
        <v>34.999999999999993</v>
      </c>
      <c r="BN15" s="6" t="s">
        <v>23</v>
      </c>
      <c r="BO15" s="27">
        <v>35</v>
      </c>
      <c r="BP15" s="16">
        <v>0.33333333333333331</v>
      </c>
      <c r="BQ15" s="16">
        <v>0.625</v>
      </c>
      <c r="BR15" s="16">
        <v>0.3125</v>
      </c>
      <c r="BS15" s="29">
        <v>0.54166666666666663</v>
      </c>
      <c r="BT15" s="15">
        <v>0.375</v>
      </c>
      <c r="BU15" s="15">
        <v>0.6875</v>
      </c>
      <c r="BV15" s="16">
        <v>0.33333333333333331</v>
      </c>
      <c r="BW15" s="16">
        <v>0.66666666666666663</v>
      </c>
      <c r="BX15" s="16">
        <v>0.33333333333333331</v>
      </c>
      <c r="BY15" s="29">
        <v>0.54166666666666663</v>
      </c>
      <c r="BZ15" s="5">
        <f>SUM((BQ15-BP15)+(BS15-BR15)+(BU15-BT15)+(BW15-BV15)+(BY15-BX15))*24</f>
        <v>32.999999999999993</v>
      </c>
      <c r="CA15" s="6" t="s">
        <v>23</v>
      </c>
      <c r="CB15" s="27">
        <v>35</v>
      </c>
      <c r="CC15" s="16">
        <v>0.33333333333333331</v>
      </c>
      <c r="CD15" s="16">
        <v>0.625</v>
      </c>
      <c r="CE15" s="16">
        <v>0.3125</v>
      </c>
      <c r="CF15" s="29">
        <v>0.54166666666666663</v>
      </c>
      <c r="CG15" s="15">
        <v>0.375</v>
      </c>
      <c r="CH15" s="15">
        <v>0.6875</v>
      </c>
      <c r="CI15" s="16">
        <v>0.33333333333333331</v>
      </c>
      <c r="CJ15" s="16">
        <v>0.66666666666666663</v>
      </c>
      <c r="CK15" s="15">
        <v>0.35416666666666669</v>
      </c>
      <c r="CL15" s="15">
        <v>0.64583333333333337</v>
      </c>
      <c r="CM15" s="5">
        <f>SUM((CD15-CC15)+(CF15-CE15)+(CH15-CG15)+(CJ15-CI15)+(CL15-CK15))*24</f>
        <v>35</v>
      </c>
      <c r="CN15" s="6" t="s">
        <v>23</v>
      </c>
      <c r="CO15" s="60">
        <v>35</v>
      </c>
      <c r="CP15" s="16">
        <v>0.33333333333333331</v>
      </c>
      <c r="CQ15" s="16">
        <v>0.625</v>
      </c>
      <c r="CR15" s="16">
        <v>0.3125</v>
      </c>
      <c r="CS15" s="29">
        <v>0.54166666666666663</v>
      </c>
      <c r="CT15" s="15">
        <v>0.375</v>
      </c>
      <c r="CU15" s="15">
        <v>0.6875</v>
      </c>
      <c r="CV15" s="16">
        <v>0.33333333333333331</v>
      </c>
      <c r="CW15" s="16">
        <v>0.66666666666666663</v>
      </c>
      <c r="CX15" s="16">
        <v>0.33333333333333331</v>
      </c>
      <c r="CY15" s="29">
        <v>0.54166666666666663</v>
      </c>
      <c r="CZ15" s="5">
        <f>SUM((CQ15-CP15)+(CS15-CR15)+(CU15-CT15)+(CW15-CV15)+(CY15-CX15))*24</f>
        <v>32.999999999999993</v>
      </c>
      <c r="DA15" s="5">
        <v>1.5</v>
      </c>
      <c r="DB15" s="5"/>
      <c r="DC15" s="11">
        <f t="shared" si="0"/>
        <v>25.75</v>
      </c>
      <c r="DD15" s="5">
        <f>SUM(DC15)*6-(CB15*6)</f>
        <v>-55.5</v>
      </c>
      <c r="DE15" s="11">
        <f>SUM(DA15)+DD15</f>
        <v>-54</v>
      </c>
    </row>
    <row r="16" spans="1:109" ht="14.5" customHeight="1" x14ac:dyDescent="0.3">
      <c r="A16" s="6" t="s">
        <v>20</v>
      </c>
      <c r="B16" s="32">
        <v>37</v>
      </c>
      <c r="C16" s="15">
        <v>0.33333333333333331</v>
      </c>
      <c r="D16" s="15">
        <v>0.66666666666666663</v>
      </c>
      <c r="E16" s="21">
        <v>0.375</v>
      </c>
      <c r="F16" s="21">
        <v>0.70833333333333337</v>
      </c>
      <c r="G16" s="24">
        <v>0.29166666666666669</v>
      </c>
      <c r="H16" s="24">
        <v>0.54166666666666663</v>
      </c>
      <c r="I16" s="15">
        <v>0.35416666666666669</v>
      </c>
      <c r="J16" s="15">
        <v>0.66666666666666663</v>
      </c>
      <c r="K16" s="13">
        <v>0.33333333333333331</v>
      </c>
      <c r="L16" s="13">
        <v>0.66666666666666663</v>
      </c>
      <c r="M16" s="5">
        <f>SUM((D16-C16)+(F16-E16)+(H16-G16)+(J16-I16)+(L16-K16))*24</f>
        <v>37.5</v>
      </c>
      <c r="N16" s="6" t="s">
        <v>20</v>
      </c>
      <c r="O16" s="27">
        <v>37</v>
      </c>
      <c r="P16" s="15">
        <v>0.33333333333333331</v>
      </c>
      <c r="Q16" s="15">
        <v>0.66666666666666663</v>
      </c>
      <c r="R16" s="21">
        <v>0.375</v>
      </c>
      <c r="S16" s="21">
        <v>0.70833333333333337</v>
      </c>
      <c r="T16" s="24">
        <v>0.29166666666666669</v>
      </c>
      <c r="U16" s="24">
        <v>0.54166666666666663</v>
      </c>
      <c r="V16" s="15">
        <v>0.35416666666666669</v>
      </c>
      <c r="W16" s="15">
        <v>0.66666666666666663</v>
      </c>
      <c r="X16" s="13">
        <v>0.375</v>
      </c>
      <c r="Y16" s="13">
        <v>0.6875</v>
      </c>
      <c r="Z16" s="5">
        <f>SUM((Q16-P16)+(S16-R16)+(U16-T16)+(W16-V16)+(Y16-X16))*24</f>
        <v>37</v>
      </c>
      <c r="AA16" s="6" t="s">
        <v>20</v>
      </c>
      <c r="AB16" s="27">
        <v>37</v>
      </c>
      <c r="AC16" s="15">
        <v>0.33333333333333331</v>
      </c>
      <c r="AD16" s="15">
        <v>0.66666666666666663</v>
      </c>
      <c r="AE16" s="21">
        <v>0.375</v>
      </c>
      <c r="AF16" s="21">
        <v>0.70833333333333337</v>
      </c>
      <c r="AG16" s="24">
        <v>0.29166666666666669</v>
      </c>
      <c r="AH16" s="24">
        <v>0.54166666666666663</v>
      </c>
      <c r="AI16" s="15">
        <v>0.35416666666666669</v>
      </c>
      <c r="AJ16" s="15">
        <v>0.66666666666666663</v>
      </c>
      <c r="AK16" s="18">
        <v>0.29166666666666669</v>
      </c>
      <c r="AL16" s="18">
        <v>0.5625</v>
      </c>
      <c r="AM16" s="5">
        <f>SUM((AD16-AC16)+(AF16-AE16)+(AH16-AG16)+(AJ16-AI16)+(AL16-AK16))*24</f>
        <v>36</v>
      </c>
      <c r="AN16" s="6" t="s">
        <v>20</v>
      </c>
      <c r="AO16" s="60">
        <v>37</v>
      </c>
      <c r="AP16" s="15">
        <v>0.33333333333333331</v>
      </c>
      <c r="AQ16" s="15">
        <v>0.66666666666666663</v>
      </c>
      <c r="AR16" s="21">
        <v>0.375</v>
      </c>
      <c r="AS16" s="21">
        <v>0.70833333333333337</v>
      </c>
      <c r="AT16" s="24">
        <v>0.29166666666666669</v>
      </c>
      <c r="AU16" s="24">
        <v>0.54166666666666663</v>
      </c>
      <c r="AV16" s="15">
        <v>0.35416666666666669</v>
      </c>
      <c r="AW16" s="15">
        <v>0.66666666666666663</v>
      </c>
      <c r="AX16" s="13">
        <v>0.375</v>
      </c>
      <c r="AY16" s="13">
        <v>0.6875</v>
      </c>
      <c r="AZ16" s="5">
        <f>SUM((AQ16-AP16)+(AS16-AR16)+(AU16-AT16)+(AW16-AV16)+(AY16-AX16))*24</f>
        <v>37</v>
      </c>
      <c r="BA16" s="6" t="s">
        <v>20</v>
      </c>
      <c r="BB16" s="27">
        <v>37</v>
      </c>
      <c r="BC16" s="15">
        <v>0.33333333333333331</v>
      </c>
      <c r="BD16" s="15">
        <v>0.66666666666666663</v>
      </c>
      <c r="BE16" s="21">
        <v>0.375</v>
      </c>
      <c r="BF16" s="21">
        <v>0.70833333333333337</v>
      </c>
      <c r="BG16" s="24">
        <v>0.29166666666666669</v>
      </c>
      <c r="BH16" s="24">
        <v>0.54166666666666663</v>
      </c>
      <c r="BI16" s="15">
        <v>0.35416666666666669</v>
      </c>
      <c r="BJ16" s="15">
        <v>0.66666666666666663</v>
      </c>
      <c r="BK16" s="13">
        <v>0.33333333333333331</v>
      </c>
      <c r="BL16" s="13">
        <v>0.66666666666666663</v>
      </c>
      <c r="BM16" s="5">
        <f>SUM((BD16-BC16)+(BF16-BE16)+(BH16-BG16)+(BJ16-BI16)+(BL16-BK16))*24</f>
        <v>37.5</v>
      </c>
      <c r="BN16" s="6" t="s">
        <v>20</v>
      </c>
      <c r="BO16" s="27">
        <v>37</v>
      </c>
      <c r="BP16" s="15">
        <v>0.33333333333333331</v>
      </c>
      <c r="BQ16" s="15">
        <v>0.66666666666666663</v>
      </c>
      <c r="BR16" s="21">
        <v>0.375</v>
      </c>
      <c r="BS16" s="21">
        <v>0.70833333333333337</v>
      </c>
      <c r="BT16" s="24">
        <v>0.29166666666666669</v>
      </c>
      <c r="BU16" s="24">
        <v>0.54166666666666663</v>
      </c>
      <c r="BV16" s="15">
        <v>0.35416666666666669</v>
      </c>
      <c r="BW16" s="15">
        <v>0.66666666666666663</v>
      </c>
      <c r="BX16" s="13">
        <v>0.375</v>
      </c>
      <c r="BY16" s="13">
        <v>0.6875</v>
      </c>
      <c r="BZ16" s="5">
        <f>SUM((BQ16-BP16)+(BS16-BR16)+(BU16-BT16)+(BW16-BV16)+(BY16-BX16))*24</f>
        <v>37</v>
      </c>
      <c r="CA16" s="6" t="s">
        <v>20</v>
      </c>
      <c r="CB16" s="27">
        <v>37</v>
      </c>
      <c r="CC16" s="15">
        <v>0.33333333333333331</v>
      </c>
      <c r="CD16" s="15">
        <v>0.66666666666666663</v>
      </c>
      <c r="CE16" s="21">
        <v>0.375</v>
      </c>
      <c r="CF16" s="21">
        <v>0.70833333333333337</v>
      </c>
      <c r="CG16" s="24">
        <v>0.29166666666666669</v>
      </c>
      <c r="CH16" s="24">
        <v>0.54166666666666663</v>
      </c>
      <c r="CI16" s="15">
        <v>0.35416666666666669</v>
      </c>
      <c r="CJ16" s="15">
        <v>0.66666666666666663</v>
      </c>
      <c r="CK16" s="18">
        <v>0.29166666666666669</v>
      </c>
      <c r="CL16" s="18">
        <v>0.5625</v>
      </c>
      <c r="CM16" s="5">
        <f>SUM((CD16-CC16)+(CF16-CE16)+(CH16-CG16)+(CJ16-CI16)+(CL16-CK16))*24</f>
        <v>36</v>
      </c>
      <c r="CN16" s="6" t="s">
        <v>20</v>
      </c>
      <c r="CO16" s="60">
        <v>37</v>
      </c>
      <c r="CP16" s="15">
        <v>0.33333333333333331</v>
      </c>
      <c r="CQ16" s="15">
        <v>0.66666666666666663</v>
      </c>
      <c r="CR16" s="21">
        <v>0.375</v>
      </c>
      <c r="CS16" s="21">
        <v>0.70833333333333337</v>
      </c>
      <c r="CT16" s="24">
        <v>0.29166666666666669</v>
      </c>
      <c r="CU16" s="24">
        <v>0.54166666666666663</v>
      </c>
      <c r="CV16" s="15">
        <v>0.35416666666666669</v>
      </c>
      <c r="CW16" s="15">
        <v>0.66666666666666663</v>
      </c>
      <c r="CX16" s="13">
        <v>0.375</v>
      </c>
      <c r="CY16" s="13">
        <v>0.6875</v>
      </c>
      <c r="CZ16" s="5">
        <f>SUM((CQ16-CP16)+(CS16-CR16)+(CU16-CT16)+(CW16-CV16)+(CY16-CX16))*24</f>
        <v>37</v>
      </c>
      <c r="DA16" s="5">
        <v>1.5</v>
      </c>
      <c r="DB16" s="5"/>
      <c r="DC16" s="11">
        <f t="shared" si="0"/>
        <v>27.625</v>
      </c>
      <c r="DD16" s="5">
        <f>SUM(DC16)*6-(CB16*6)</f>
        <v>-56.25</v>
      </c>
      <c r="DE16" s="11">
        <f>SUM(DA16)+DD16</f>
        <v>-54.75</v>
      </c>
    </row>
    <row r="17" spans="1:109" ht="14.5" customHeight="1" x14ac:dyDescent="0.3">
      <c r="A17" s="6" t="s">
        <v>45</v>
      </c>
      <c r="B17" s="32">
        <v>35</v>
      </c>
      <c r="C17" s="15">
        <v>0.4375</v>
      </c>
      <c r="D17" s="15">
        <v>0.66666666666666663</v>
      </c>
      <c r="E17" s="15">
        <v>0.33333333333333331</v>
      </c>
      <c r="F17" s="15">
        <v>0.66666666666666663</v>
      </c>
      <c r="G17" s="15">
        <v>0.33333333333333331</v>
      </c>
      <c r="H17" s="15">
        <v>0.66666666666666663</v>
      </c>
      <c r="I17" s="16">
        <v>0.3125</v>
      </c>
      <c r="J17" s="29">
        <v>0.5</v>
      </c>
      <c r="K17" s="15">
        <v>0.3125</v>
      </c>
      <c r="L17" s="15">
        <v>0.5</v>
      </c>
      <c r="M17" s="5">
        <f>SUM((D17-C17)+(F17-E17)+(H17-G17)+(J17-I17)+(L17-K17))*24</f>
        <v>30.5</v>
      </c>
      <c r="N17" s="6" t="s">
        <v>24</v>
      </c>
      <c r="O17" s="27">
        <v>35</v>
      </c>
      <c r="P17" s="15">
        <v>0.4375</v>
      </c>
      <c r="Q17" s="15">
        <v>0.66666666666666663</v>
      </c>
      <c r="R17" s="15">
        <v>0.33333333333333331</v>
      </c>
      <c r="S17" s="15">
        <v>0.66666666666666663</v>
      </c>
      <c r="T17" s="15">
        <v>0.33333333333333331</v>
      </c>
      <c r="U17" s="15">
        <v>0.66666666666666663</v>
      </c>
      <c r="V17" s="16">
        <v>0.3125</v>
      </c>
      <c r="W17" s="29">
        <v>0.5</v>
      </c>
      <c r="X17" s="13">
        <v>0.3125</v>
      </c>
      <c r="Y17" s="13">
        <v>0.64583333333333337</v>
      </c>
      <c r="Z17" s="5">
        <f>SUM((Q17-P17)+(S17-R17)+(U17-T17)+(W17-V17)+(Y17-X17))*24</f>
        <v>34</v>
      </c>
      <c r="AA17" s="6" t="s">
        <v>24</v>
      </c>
      <c r="AB17" s="27">
        <v>35</v>
      </c>
      <c r="AC17" s="15">
        <v>0.4375</v>
      </c>
      <c r="AD17" s="15">
        <v>0.66666666666666663</v>
      </c>
      <c r="AE17" s="15">
        <v>0.33333333333333331</v>
      </c>
      <c r="AF17" s="15">
        <v>0.66666666666666663</v>
      </c>
      <c r="AG17" s="15">
        <v>0.33333333333333331</v>
      </c>
      <c r="AH17" s="15">
        <v>0.66666666666666663</v>
      </c>
      <c r="AI17" s="16">
        <v>0.3125</v>
      </c>
      <c r="AJ17" s="29">
        <v>0.5</v>
      </c>
      <c r="AK17" s="13">
        <v>0.4375</v>
      </c>
      <c r="AL17" s="13">
        <v>0.6875</v>
      </c>
      <c r="AM17" s="5">
        <f>SUM((AD17-AC17)+(AF17-AE17)+(AH17-AG17)+(AJ17-AI17)+(AL17-AK17))*24</f>
        <v>32</v>
      </c>
      <c r="AN17" s="6" t="s">
        <v>24</v>
      </c>
      <c r="AO17" s="60">
        <v>35</v>
      </c>
      <c r="AP17" s="15">
        <v>0.4375</v>
      </c>
      <c r="AQ17" s="15">
        <v>0.66666666666666663</v>
      </c>
      <c r="AR17" s="15">
        <v>0.33333333333333331</v>
      </c>
      <c r="AS17" s="15">
        <v>0.66666666666666663</v>
      </c>
      <c r="AT17" s="15">
        <v>0.33333333333333331</v>
      </c>
      <c r="AU17" s="15">
        <v>0.66666666666666663</v>
      </c>
      <c r="AV17" s="16">
        <v>0.3125</v>
      </c>
      <c r="AW17" s="29">
        <v>0.5</v>
      </c>
      <c r="AX17" s="13">
        <v>0.3125</v>
      </c>
      <c r="AY17" s="13">
        <v>0.64583333333333337</v>
      </c>
      <c r="AZ17" s="5">
        <f>SUM((AQ17-AP17)+(AS17-AR17)+(AU17-AT17)+(AW17-AV17)+(AY17-AX17))*24</f>
        <v>34</v>
      </c>
      <c r="BA17" s="6" t="s">
        <v>24</v>
      </c>
      <c r="BB17" s="27">
        <v>35</v>
      </c>
      <c r="BC17" s="15">
        <v>0.4375</v>
      </c>
      <c r="BD17" s="15">
        <v>0.66666666666666663</v>
      </c>
      <c r="BE17" s="15">
        <v>0.33333333333333331</v>
      </c>
      <c r="BF17" s="15">
        <v>0.66666666666666663</v>
      </c>
      <c r="BG17" s="15">
        <v>0.33333333333333331</v>
      </c>
      <c r="BH17" s="15">
        <v>0.66666666666666663</v>
      </c>
      <c r="BI17" s="16">
        <v>0.3125</v>
      </c>
      <c r="BJ17" s="29">
        <v>0.5</v>
      </c>
      <c r="BK17" s="15">
        <v>0.3125</v>
      </c>
      <c r="BL17" s="15">
        <v>0.5</v>
      </c>
      <c r="BM17" s="5">
        <f>SUM((BD17-BC17)+(BF17-BE17)+(BH17-BG17)+(BJ17-BI17)+(BL17-BK17))*24</f>
        <v>30.5</v>
      </c>
      <c r="BN17" s="6" t="s">
        <v>24</v>
      </c>
      <c r="BO17" s="27">
        <v>35</v>
      </c>
      <c r="BP17" s="15">
        <v>0.4375</v>
      </c>
      <c r="BQ17" s="15">
        <v>0.66666666666666663</v>
      </c>
      <c r="BR17" s="15">
        <v>0.33333333333333331</v>
      </c>
      <c r="BS17" s="15">
        <v>0.66666666666666663</v>
      </c>
      <c r="BT17" s="15">
        <v>0.33333333333333331</v>
      </c>
      <c r="BU17" s="15">
        <v>0.66666666666666663</v>
      </c>
      <c r="BV17" s="16">
        <v>0.3125</v>
      </c>
      <c r="BW17" s="29">
        <v>0.5</v>
      </c>
      <c r="BX17" s="13">
        <v>0.3125</v>
      </c>
      <c r="BY17" s="13">
        <v>0.64583333333333337</v>
      </c>
      <c r="BZ17" s="5">
        <f>SUM((BQ17-BP17)+(BS17-BR17)+(BU17-BT17)+(BW17-BV17)+(BY17-BX17))*24</f>
        <v>34</v>
      </c>
      <c r="CA17" s="6" t="s">
        <v>24</v>
      </c>
      <c r="CB17" s="27">
        <v>35</v>
      </c>
      <c r="CC17" s="15">
        <v>0.4375</v>
      </c>
      <c r="CD17" s="15">
        <v>0.66666666666666663</v>
      </c>
      <c r="CE17" s="15">
        <v>0.33333333333333331</v>
      </c>
      <c r="CF17" s="15">
        <v>0.66666666666666663</v>
      </c>
      <c r="CG17" s="15">
        <v>0.33333333333333331</v>
      </c>
      <c r="CH17" s="15">
        <v>0.66666666666666663</v>
      </c>
      <c r="CI17" s="16">
        <v>0.3125</v>
      </c>
      <c r="CJ17" s="29">
        <v>0.5</v>
      </c>
      <c r="CK17" s="13">
        <v>0.4375</v>
      </c>
      <c r="CL17" s="13">
        <v>0.6875</v>
      </c>
      <c r="CM17" s="5">
        <f>SUM((CD17-CC17)+(CF17-CE17)+(CH17-CG17)+(CJ17-CI17)+(CL17-CK17))*24</f>
        <v>32</v>
      </c>
      <c r="CN17" s="6" t="s">
        <v>24</v>
      </c>
      <c r="CO17" s="60">
        <v>35</v>
      </c>
      <c r="CP17" s="15">
        <v>0.4375</v>
      </c>
      <c r="CQ17" s="15">
        <v>0.66666666666666663</v>
      </c>
      <c r="CR17" s="15">
        <v>0.33333333333333331</v>
      </c>
      <c r="CS17" s="15">
        <v>0.66666666666666663</v>
      </c>
      <c r="CT17" s="15">
        <v>0.33333333333333331</v>
      </c>
      <c r="CU17" s="15">
        <v>0.66666666666666663</v>
      </c>
      <c r="CV17" s="16">
        <v>0.3125</v>
      </c>
      <c r="CW17" s="29">
        <v>0.5</v>
      </c>
      <c r="CX17" s="13">
        <v>0.3125</v>
      </c>
      <c r="CY17" s="13">
        <v>0.64583333333333337</v>
      </c>
      <c r="CZ17" s="5">
        <f>SUM((CQ17-CP17)+(CS17-CR17)+(CU17-CT17)+(CW17-CV17)+(CY17-CX17))*24</f>
        <v>34</v>
      </c>
      <c r="DA17" s="5">
        <v>1.5</v>
      </c>
      <c r="DB17" s="5"/>
      <c r="DC17" s="11">
        <f t="shared" si="0"/>
        <v>24.125</v>
      </c>
      <c r="DD17" s="5">
        <f>SUM(DC17)*6-(CB17*6)</f>
        <v>-65.25</v>
      </c>
      <c r="DE17" s="11">
        <f>SUM(DA17)+DD17</f>
        <v>-63.75</v>
      </c>
    </row>
    <row r="18" spans="1:109" s="8" customFormat="1" ht="12" customHeight="1" x14ac:dyDescent="0.3">
      <c r="A18" s="31"/>
      <c r="B18" s="31"/>
      <c r="C18" s="124" t="s">
        <v>0</v>
      </c>
      <c r="D18" s="125"/>
      <c r="E18" s="124" t="s">
        <v>1</v>
      </c>
      <c r="F18" s="125"/>
      <c r="G18" s="124" t="s">
        <v>2</v>
      </c>
      <c r="H18" s="125"/>
      <c r="I18" s="124" t="s">
        <v>3</v>
      </c>
      <c r="J18" s="125"/>
      <c r="K18" s="124" t="s">
        <v>4</v>
      </c>
      <c r="L18" s="125"/>
      <c r="M18" s="5"/>
      <c r="N18" s="28"/>
      <c r="O18" s="28"/>
      <c r="P18" s="124" t="s">
        <v>0</v>
      </c>
      <c r="Q18" s="125"/>
      <c r="R18" s="124" t="s">
        <v>1</v>
      </c>
      <c r="S18" s="125"/>
      <c r="T18" s="124" t="s">
        <v>2</v>
      </c>
      <c r="U18" s="125"/>
      <c r="V18" s="124" t="s">
        <v>3</v>
      </c>
      <c r="W18" s="125"/>
      <c r="X18" s="124" t="s">
        <v>6</v>
      </c>
      <c r="Y18" s="125"/>
      <c r="Z18" s="5"/>
      <c r="AA18" s="28"/>
      <c r="AB18" s="28"/>
      <c r="AC18" s="124" t="s">
        <v>0</v>
      </c>
      <c r="AD18" s="125"/>
      <c r="AE18" s="124" t="s">
        <v>1</v>
      </c>
      <c r="AF18" s="125"/>
      <c r="AG18" s="124" t="s">
        <v>2</v>
      </c>
      <c r="AH18" s="125"/>
      <c r="AI18" s="124" t="s">
        <v>3</v>
      </c>
      <c r="AJ18" s="125"/>
      <c r="AK18" s="124" t="s">
        <v>7</v>
      </c>
      <c r="AL18" s="125"/>
      <c r="AM18" s="5"/>
      <c r="AN18" s="59"/>
      <c r="AO18" s="59"/>
      <c r="AP18" s="124" t="s">
        <v>0</v>
      </c>
      <c r="AQ18" s="125"/>
      <c r="AR18" s="124" t="s">
        <v>1</v>
      </c>
      <c r="AS18" s="125"/>
      <c r="AT18" s="124" t="s">
        <v>2</v>
      </c>
      <c r="AU18" s="125"/>
      <c r="AV18" s="124" t="s">
        <v>3</v>
      </c>
      <c r="AW18" s="125"/>
      <c r="AX18" s="124" t="s">
        <v>42</v>
      </c>
      <c r="AY18" s="125"/>
      <c r="AZ18" s="5"/>
      <c r="BA18" s="28"/>
      <c r="BB18" s="28"/>
      <c r="BC18" s="124" t="s">
        <v>0</v>
      </c>
      <c r="BD18" s="125"/>
      <c r="BE18" s="124" t="s">
        <v>1</v>
      </c>
      <c r="BF18" s="125"/>
      <c r="BG18" s="124" t="s">
        <v>2</v>
      </c>
      <c r="BH18" s="125"/>
      <c r="BI18" s="124" t="s">
        <v>3</v>
      </c>
      <c r="BJ18" s="125"/>
      <c r="BK18" s="124" t="s">
        <v>4</v>
      </c>
      <c r="BL18" s="125"/>
      <c r="BM18" s="5"/>
      <c r="BN18" s="28"/>
      <c r="BO18" s="28"/>
      <c r="BP18" s="124" t="s">
        <v>0</v>
      </c>
      <c r="BQ18" s="125"/>
      <c r="BR18" s="124" t="s">
        <v>1</v>
      </c>
      <c r="BS18" s="125"/>
      <c r="BT18" s="124" t="s">
        <v>2</v>
      </c>
      <c r="BU18" s="125"/>
      <c r="BV18" s="124" t="s">
        <v>3</v>
      </c>
      <c r="BW18" s="125"/>
      <c r="BX18" s="124" t="s">
        <v>6</v>
      </c>
      <c r="BY18" s="125"/>
      <c r="BZ18" s="5"/>
      <c r="CA18" s="28"/>
      <c r="CB18" s="28"/>
      <c r="CC18" s="124" t="s">
        <v>0</v>
      </c>
      <c r="CD18" s="125"/>
      <c r="CE18" s="124" t="s">
        <v>1</v>
      </c>
      <c r="CF18" s="125"/>
      <c r="CG18" s="124" t="s">
        <v>2</v>
      </c>
      <c r="CH18" s="125"/>
      <c r="CI18" s="124" t="s">
        <v>3</v>
      </c>
      <c r="CJ18" s="125"/>
      <c r="CK18" s="124" t="s">
        <v>7</v>
      </c>
      <c r="CL18" s="125"/>
      <c r="CM18" s="5"/>
      <c r="CN18" s="59"/>
      <c r="CO18" s="59"/>
      <c r="CP18" s="124" t="s">
        <v>0</v>
      </c>
      <c r="CQ18" s="125"/>
      <c r="CR18" s="124" t="s">
        <v>1</v>
      </c>
      <c r="CS18" s="125"/>
      <c r="CT18" s="124" t="s">
        <v>2</v>
      </c>
      <c r="CU18" s="125"/>
      <c r="CV18" s="124" t="s">
        <v>3</v>
      </c>
      <c r="CW18" s="125"/>
      <c r="CX18" s="124" t="s">
        <v>42</v>
      </c>
      <c r="CY18" s="125"/>
      <c r="CZ18" s="5"/>
      <c r="DA18" s="5"/>
      <c r="DB18" s="5"/>
      <c r="DC18" s="11">
        <f t="shared" si="0"/>
        <v>0</v>
      </c>
      <c r="DD18" s="5"/>
      <c r="DE18" s="11"/>
    </row>
    <row r="19" spans="1:109" s="8" customFormat="1" ht="14.5" customHeight="1" x14ac:dyDescent="0.3">
      <c r="A19" s="3" t="s">
        <v>35</v>
      </c>
      <c r="B19" s="32">
        <v>32</v>
      </c>
      <c r="C19" s="15">
        <v>0.33333333333333331</v>
      </c>
      <c r="D19" s="15">
        <v>0.66666666666666663</v>
      </c>
      <c r="E19" s="15">
        <v>0.3125</v>
      </c>
      <c r="F19" s="15">
        <v>0.64583333333333337</v>
      </c>
      <c r="G19" s="15">
        <v>0.375</v>
      </c>
      <c r="H19" s="15">
        <v>0.6875</v>
      </c>
      <c r="I19" s="24">
        <v>0.29166666666666669</v>
      </c>
      <c r="J19" s="24">
        <v>0.58333333333333337</v>
      </c>
      <c r="K19" s="13">
        <v>0.33333333333333331</v>
      </c>
      <c r="L19" s="13">
        <v>0.66666666666666663</v>
      </c>
      <c r="M19" s="5">
        <f>SUM((D19-C19)+(F19-E19)+(H19-G19)+(J19-I19)+(L19-K19))*24</f>
        <v>38.5</v>
      </c>
      <c r="N19" s="3" t="s">
        <v>35</v>
      </c>
      <c r="O19" s="27">
        <v>32</v>
      </c>
      <c r="P19" s="15">
        <v>0.33333333333333331</v>
      </c>
      <c r="Q19" s="15">
        <v>0.66666666666666663</v>
      </c>
      <c r="R19" s="15">
        <v>0.3125</v>
      </c>
      <c r="S19" s="15">
        <v>0.64583333333333337</v>
      </c>
      <c r="T19" s="15">
        <v>0.375</v>
      </c>
      <c r="U19" s="15">
        <v>0.6875</v>
      </c>
      <c r="V19" s="24">
        <v>0.29166666666666669</v>
      </c>
      <c r="W19" s="24">
        <v>0.58333333333333337</v>
      </c>
      <c r="X19" s="22">
        <v>0.4375</v>
      </c>
      <c r="Y19" s="22">
        <v>0.70833333333333337</v>
      </c>
      <c r="Z19" s="5">
        <f>SUM((Q19-P19)+(S19-R19)+(U19-T19)+(W19-V19)+(Y19-X19))*24</f>
        <v>37.000000000000007</v>
      </c>
      <c r="AA19" s="3" t="s">
        <v>35</v>
      </c>
      <c r="AB19" s="27">
        <v>32</v>
      </c>
      <c r="AC19" s="15">
        <v>0.33333333333333331</v>
      </c>
      <c r="AD19" s="15">
        <v>0.66666666666666663</v>
      </c>
      <c r="AE19" s="15">
        <v>0.3125</v>
      </c>
      <c r="AF19" s="15">
        <v>0.64583333333333337</v>
      </c>
      <c r="AG19" s="15">
        <v>0.375</v>
      </c>
      <c r="AH19" s="15">
        <v>0.6875</v>
      </c>
      <c r="AI19" s="24">
        <v>0.29166666666666669</v>
      </c>
      <c r="AJ19" s="24">
        <v>0.58333333333333337</v>
      </c>
      <c r="AK19" s="4">
        <v>0.35416666666666669</v>
      </c>
      <c r="AL19" s="4">
        <v>0.52083333333333337</v>
      </c>
      <c r="AM19" s="5">
        <f>SUM((AD19-AC19)+(AF19-AE19)+(AH19-AG19)+(AJ19-AI19)+(AL19-AK19))*24</f>
        <v>34.500000000000007</v>
      </c>
      <c r="AN19" s="3" t="s">
        <v>35</v>
      </c>
      <c r="AO19" s="60">
        <v>32</v>
      </c>
      <c r="AP19" s="15">
        <v>0.33333333333333331</v>
      </c>
      <c r="AQ19" s="15">
        <v>0.66666666666666663</v>
      </c>
      <c r="AR19" s="15">
        <v>0.3125</v>
      </c>
      <c r="AS19" s="15">
        <v>0.64583333333333337</v>
      </c>
      <c r="AT19" s="15">
        <v>0.375</v>
      </c>
      <c r="AU19" s="15">
        <v>0.6875</v>
      </c>
      <c r="AV19" s="24">
        <v>0.29166666666666669</v>
      </c>
      <c r="AW19" s="24">
        <v>0.58333333333333337</v>
      </c>
      <c r="AX19" s="22">
        <v>0.4375</v>
      </c>
      <c r="AY19" s="22">
        <v>0.70833333333333337</v>
      </c>
      <c r="AZ19" s="5">
        <f>SUM((AQ19-AP19)+(AS19-AR19)+(AU19-AT19)+(AW19-AV19)+(AY19-AX19))*24</f>
        <v>37.000000000000007</v>
      </c>
      <c r="BA19" s="3" t="s">
        <v>35</v>
      </c>
      <c r="BB19" s="27">
        <v>32</v>
      </c>
      <c r="BC19" s="15">
        <v>0.33333333333333331</v>
      </c>
      <c r="BD19" s="15">
        <v>0.66666666666666663</v>
      </c>
      <c r="BE19" s="15">
        <v>0.3125</v>
      </c>
      <c r="BF19" s="15">
        <v>0.64583333333333337</v>
      </c>
      <c r="BG19" s="15">
        <v>0.375</v>
      </c>
      <c r="BH19" s="15">
        <v>0.6875</v>
      </c>
      <c r="BI19" s="24">
        <v>0.29166666666666669</v>
      </c>
      <c r="BJ19" s="24">
        <v>0.58333333333333337</v>
      </c>
      <c r="BK19" s="13">
        <v>0.33333333333333331</v>
      </c>
      <c r="BL19" s="13">
        <v>0.66666666666666663</v>
      </c>
      <c r="BM19" s="5">
        <f>SUM((BD19-BC19)+(BF19-BE19)+(BH19-BG19)+(BJ19-BI19)+(BL19-BK19))*24</f>
        <v>38.5</v>
      </c>
      <c r="BN19" s="3" t="s">
        <v>35</v>
      </c>
      <c r="BO19" s="27">
        <v>32</v>
      </c>
      <c r="BP19" s="15">
        <v>0.33333333333333331</v>
      </c>
      <c r="BQ19" s="15">
        <v>0.66666666666666663</v>
      </c>
      <c r="BR19" s="15">
        <v>0.3125</v>
      </c>
      <c r="BS19" s="15">
        <v>0.64583333333333337</v>
      </c>
      <c r="BT19" s="15">
        <v>0.375</v>
      </c>
      <c r="BU19" s="15">
        <v>0.6875</v>
      </c>
      <c r="BV19" s="24">
        <v>0.29166666666666669</v>
      </c>
      <c r="BW19" s="24">
        <v>0.58333333333333337</v>
      </c>
      <c r="BX19" s="22">
        <v>0.4375</v>
      </c>
      <c r="BY19" s="22">
        <v>0.70833333333333337</v>
      </c>
      <c r="BZ19" s="5">
        <f>SUM((BQ19-BP19)+(BS19-BR19)+(BU19-BT19)+(BW19-BV19)+(BY19-BX19))*24</f>
        <v>37.000000000000007</v>
      </c>
      <c r="CA19" s="3" t="s">
        <v>35</v>
      </c>
      <c r="CB19" s="27">
        <v>32</v>
      </c>
      <c r="CC19" s="15">
        <v>0.33333333333333331</v>
      </c>
      <c r="CD19" s="15">
        <v>0.66666666666666663</v>
      </c>
      <c r="CE19" s="15">
        <v>0.3125</v>
      </c>
      <c r="CF19" s="15">
        <v>0.64583333333333337</v>
      </c>
      <c r="CG19" s="15">
        <v>0.375</v>
      </c>
      <c r="CH19" s="15">
        <v>0.6875</v>
      </c>
      <c r="CI19" s="24">
        <v>0.29166666666666669</v>
      </c>
      <c r="CJ19" s="24">
        <v>0.58333333333333337</v>
      </c>
      <c r="CK19" s="4">
        <v>0.35416666666666669</v>
      </c>
      <c r="CL19" s="4">
        <v>0.52083333333333337</v>
      </c>
      <c r="CM19" s="5">
        <f>SUM((CD19-CC19)+(CF19-CE19)+(CH19-CG19)+(CJ19-CI19)+(CL19-CK19))*24</f>
        <v>34.500000000000007</v>
      </c>
      <c r="CN19" s="3" t="s">
        <v>35</v>
      </c>
      <c r="CO19" s="60">
        <v>32</v>
      </c>
      <c r="CP19" s="15">
        <v>0.33333333333333331</v>
      </c>
      <c r="CQ19" s="15">
        <v>0.66666666666666663</v>
      </c>
      <c r="CR19" s="15">
        <v>0.3125</v>
      </c>
      <c r="CS19" s="15">
        <v>0.64583333333333337</v>
      </c>
      <c r="CT19" s="15">
        <v>0.375</v>
      </c>
      <c r="CU19" s="15">
        <v>0.6875</v>
      </c>
      <c r="CV19" s="24">
        <v>0.29166666666666669</v>
      </c>
      <c r="CW19" s="24">
        <v>0.58333333333333337</v>
      </c>
      <c r="CX19" s="22">
        <v>0.4375</v>
      </c>
      <c r="CY19" s="22">
        <v>0.70833333333333337</v>
      </c>
      <c r="CZ19" s="5">
        <f>SUM((CQ19-CP19)+(CS19-CR19)+(CU19-CT19)+(CW19-CV19)+(CY19-CX19))*24</f>
        <v>37.000000000000007</v>
      </c>
      <c r="DA19" s="5">
        <v>1.5</v>
      </c>
      <c r="DB19" s="5"/>
      <c r="DC19" s="11">
        <f t="shared" si="0"/>
        <v>27.500000000000004</v>
      </c>
      <c r="DD19" s="5">
        <f>SUM(DC19)*6-(CB19*6)</f>
        <v>-26.999999999999972</v>
      </c>
      <c r="DE19" s="11">
        <f>SUM(DA19)+DD19</f>
        <v>-25.499999999999972</v>
      </c>
    </row>
    <row r="20" spans="1:109" ht="14.5" customHeight="1" x14ac:dyDescent="0.3">
      <c r="A20" s="3" t="s">
        <v>21</v>
      </c>
      <c r="B20" s="32">
        <v>37</v>
      </c>
      <c r="C20" s="15">
        <v>0.33333333333333331</v>
      </c>
      <c r="D20" s="15">
        <v>0.66666666666666663</v>
      </c>
      <c r="E20" s="13">
        <v>0.33333333333333331</v>
      </c>
      <c r="F20" s="15">
        <v>0.66666666666666663</v>
      </c>
      <c r="G20" s="15">
        <v>0.3125</v>
      </c>
      <c r="H20" s="15">
        <v>0.54166666666666663</v>
      </c>
      <c r="I20" s="15">
        <v>0.33333333333333331</v>
      </c>
      <c r="J20" s="15">
        <v>0.66666666666666663</v>
      </c>
      <c r="K20" s="21">
        <v>0.39583333333333331</v>
      </c>
      <c r="L20" s="21">
        <v>0.70833333333333337</v>
      </c>
      <c r="M20" s="5">
        <f>SUM((D20-C20)+(F20-E20)+(H20-G20)+(J20-I20)+(L20-K20))*24</f>
        <v>37</v>
      </c>
      <c r="N20" s="3" t="s">
        <v>21</v>
      </c>
      <c r="O20" s="27">
        <v>37</v>
      </c>
      <c r="P20" s="15">
        <v>0.33333333333333331</v>
      </c>
      <c r="Q20" s="15">
        <v>0.66666666666666663</v>
      </c>
      <c r="R20" s="13">
        <v>0.33333333333333331</v>
      </c>
      <c r="S20" s="15">
        <v>0.66666666666666663</v>
      </c>
      <c r="T20" s="15">
        <v>0.3125</v>
      </c>
      <c r="U20" s="15">
        <v>0.54166666666666663</v>
      </c>
      <c r="V20" s="15">
        <v>0.33333333333333331</v>
      </c>
      <c r="W20" s="15">
        <v>0.66666666666666663</v>
      </c>
      <c r="X20" s="4">
        <v>0.33333333333333331</v>
      </c>
      <c r="Y20" s="4">
        <v>0.66666666666666663</v>
      </c>
      <c r="Z20" s="5">
        <f>SUM((Q20-P20)+(S20-R20)+(U20-T20)+(W20-V20)+(Y20-X20))*24</f>
        <v>37.499999999999993</v>
      </c>
      <c r="AA20" s="3" t="s">
        <v>21</v>
      </c>
      <c r="AB20" s="27">
        <v>37</v>
      </c>
      <c r="AC20" s="15">
        <v>0.33333333333333331</v>
      </c>
      <c r="AD20" s="15">
        <v>0.66666666666666663</v>
      </c>
      <c r="AE20" s="13">
        <v>0.33333333333333331</v>
      </c>
      <c r="AF20" s="15">
        <v>0.66666666666666663</v>
      </c>
      <c r="AG20" s="15">
        <v>0.3125</v>
      </c>
      <c r="AH20" s="15">
        <v>0.54166666666666663</v>
      </c>
      <c r="AI20" s="15">
        <v>0.33333333333333331</v>
      </c>
      <c r="AJ20" s="15">
        <v>0.66666666666666663</v>
      </c>
      <c r="AK20" s="22">
        <v>0.41666666666666669</v>
      </c>
      <c r="AL20" s="22">
        <v>0.70833333333333337</v>
      </c>
      <c r="AM20" s="5">
        <f>SUM((AD20-AC20)+(AF20-AE20)+(AH20-AG20)+(AJ20-AI20)+(AL20-AK20))*24</f>
        <v>36.5</v>
      </c>
      <c r="AN20" s="3" t="s">
        <v>21</v>
      </c>
      <c r="AO20" s="60">
        <v>37</v>
      </c>
      <c r="AP20" s="15">
        <v>0.33333333333333331</v>
      </c>
      <c r="AQ20" s="15">
        <v>0.66666666666666663</v>
      </c>
      <c r="AR20" s="13">
        <v>0.33333333333333331</v>
      </c>
      <c r="AS20" s="15">
        <v>0.66666666666666663</v>
      </c>
      <c r="AT20" s="15">
        <v>0.3125</v>
      </c>
      <c r="AU20" s="15">
        <v>0.54166666666666663</v>
      </c>
      <c r="AV20" s="15">
        <v>0.33333333333333331</v>
      </c>
      <c r="AW20" s="15">
        <v>0.66666666666666663</v>
      </c>
      <c r="AX20" s="4">
        <v>0.33333333333333331</v>
      </c>
      <c r="AY20" s="4">
        <v>0.66666666666666663</v>
      </c>
      <c r="AZ20" s="5">
        <f>SUM((AQ20-AP20)+(AS20-AR20)+(AU20-AT20)+(AW20-AV20)+(AY20-AX20))*24</f>
        <v>37.499999999999993</v>
      </c>
      <c r="BA20" s="3" t="s">
        <v>21</v>
      </c>
      <c r="BB20" s="27">
        <v>37</v>
      </c>
      <c r="BC20" s="15">
        <v>0.33333333333333331</v>
      </c>
      <c r="BD20" s="15">
        <v>0.66666666666666663</v>
      </c>
      <c r="BE20" s="13">
        <v>0.33333333333333331</v>
      </c>
      <c r="BF20" s="15">
        <v>0.66666666666666663</v>
      </c>
      <c r="BG20" s="15">
        <v>0.3125</v>
      </c>
      <c r="BH20" s="15">
        <v>0.54166666666666663</v>
      </c>
      <c r="BI20" s="15">
        <v>0.33333333333333331</v>
      </c>
      <c r="BJ20" s="15">
        <v>0.66666666666666663</v>
      </c>
      <c r="BK20" s="21">
        <v>0.39583333333333331</v>
      </c>
      <c r="BL20" s="21">
        <v>0.70833333333333337</v>
      </c>
      <c r="BM20" s="5">
        <f>SUM((BD20-BC20)+(BF20-BE20)+(BH20-BG20)+(BJ20-BI20)+(BL20-BK20))*24</f>
        <v>37</v>
      </c>
      <c r="BN20" s="3" t="s">
        <v>21</v>
      </c>
      <c r="BO20" s="27">
        <v>37</v>
      </c>
      <c r="BP20" s="15">
        <v>0.33333333333333331</v>
      </c>
      <c r="BQ20" s="15">
        <v>0.66666666666666663</v>
      </c>
      <c r="BR20" s="13">
        <v>0.33333333333333331</v>
      </c>
      <c r="BS20" s="15">
        <v>0.66666666666666663</v>
      </c>
      <c r="BT20" s="15">
        <v>0.3125</v>
      </c>
      <c r="BU20" s="15">
        <v>0.54166666666666663</v>
      </c>
      <c r="BV20" s="15">
        <v>0.33333333333333331</v>
      </c>
      <c r="BW20" s="15">
        <v>0.66666666666666663</v>
      </c>
      <c r="BX20" s="4">
        <v>0.33333333333333331</v>
      </c>
      <c r="BY20" s="4">
        <v>0.66666666666666663</v>
      </c>
      <c r="BZ20" s="5">
        <f>SUM((BQ20-BP20)+(BS20-BR20)+(BU20-BT20)+(BW20-BV20)+(BY20-BX20))*24</f>
        <v>37.499999999999993</v>
      </c>
      <c r="CA20" s="3" t="s">
        <v>21</v>
      </c>
      <c r="CB20" s="27">
        <v>37</v>
      </c>
      <c r="CC20" s="15">
        <v>0.33333333333333331</v>
      </c>
      <c r="CD20" s="15">
        <v>0.66666666666666663</v>
      </c>
      <c r="CE20" s="13">
        <v>0.33333333333333331</v>
      </c>
      <c r="CF20" s="15">
        <v>0.66666666666666663</v>
      </c>
      <c r="CG20" s="15">
        <v>0.3125</v>
      </c>
      <c r="CH20" s="15">
        <v>0.54166666666666663</v>
      </c>
      <c r="CI20" s="15">
        <v>0.33333333333333331</v>
      </c>
      <c r="CJ20" s="15">
        <v>0.66666666666666663</v>
      </c>
      <c r="CK20" s="22">
        <v>0.41666666666666669</v>
      </c>
      <c r="CL20" s="22">
        <v>0.70833333333333337</v>
      </c>
      <c r="CM20" s="5">
        <f>SUM((CD20-CC20)+(CF20-CE20)+(CH20-CG20)+(CJ20-CI20)+(CL20-CK20))*24</f>
        <v>36.5</v>
      </c>
      <c r="CN20" s="3" t="s">
        <v>21</v>
      </c>
      <c r="CO20" s="60">
        <v>37</v>
      </c>
      <c r="CP20" s="15">
        <v>0.33333333333333331</v>
      </c>
      <c r="CQ20" s="15">
        <v>0.66666666666666663</v>
      </c>
      <c r="CR20" s="13">
        <v>0.33333333333333331</v>
      </c>
      <c r="CS20" s="15">
        <v>0.66666666666666663</v>
      </c>
      <c r="CT20" s="15">
        <v>0.3125</v>
      </c>
      <c r="CU20" s="15">
        <v>0.54166666666666663</v>
      </c>
      <c r="CV20" s="15">
        <v>0.33333333333333331</v>
      </c>
      <c r="CW20" s="15">
        <v>0.66666666666666663</v>
      </c>
      <c r="CX20" s="4">
        <v>0.33333333333333331</v>
      </c>
      <c r="CY20" s="4">
        <v>0.66666666666666663</v>
      </c>
      <c r="CZ20" s="5">
        <f>SUM((CQ20-CP20)+(CS20-CR20)+(CU20-CT20)+(CW20-CV20)+(CY20-CX20))*24</f>
        <v>37.499999999999993</v>
      </c>
      <c r="DA20" s="5">
        <v>1.5</v>
      </c>
      <c r="DB20" s="5"/>
      <c r="DC20" s="11">
        <f t="shared" si="0"/>
        <v>27.75</v>
      </c>
      <c r="DD20" s="5">
        <f>SUM(DC20)*6-(CB20*6)</f>
        <v>-55.5</v>
      </c>
      <c r="DE20" s="11">
        <f>SUM(DA20)+DD20</f>
        <v>-54</v>
      </c>
    </row>
    <row r="21" spans="1:109" ht="14.5" customHeight="1" x14ac:dyDescent="0.3">
      <c r="A21" s="6" t="s">
        <v>37</v>
      </c>
      <c r="B21" s="32">
        <v>35</v>
      </c>
      <c r="C21" s="16">
        <v>0.3125</v>
      </c>
      <c r="D21" s="16">
        <v>0.54166666666666663</v>
      </c>
      <c r="E21" s="13">
        <v>0.375</v>
      </c>
      <c r="F21" s="15">
        <v>0.66666666666666663</v>
      </c>
      <c r="G21" s="13">
        <v>0.33333333333333331</v>
      </c>
      <c r="H21" s="15">
        <v>0.64583333333333337</v>
      </c>
      <c r="I21" s="21">
        <v>0.375</v>
      </c>
      <c r="J21" s="21">
        <v>0.70833333333333337</v>
      </c>
      <c r="K21" s="24">
        <v>0.29166666666666669</v>
      </c>
      <c r="L21" s="24">
        <v>0.54166666666666663</v>
      </c>
      <c r="M21" s="5">
        <f>SUM((D21-C21)+(F21-E21)+(H21-G21)+(J21-I21)+(L21-K21))*24</f>
        <v>34</v>
      </c>
      <c r="N21" s="6" t="s">
        <v>37</v>
      </c>
      <c r="O21" s="27">
        <v>35</v>
      </c>
      <c r="P21" s="16">
        <v>0.3125</v>
      </c>
      <c r="Q21" s="16">
        <v>0.54166666666666663</v>
      </c>
      <c r="R21" s="13">
        <v>0.375</v>
      </c>
      <c r="S21" s="15">
        <v>0.66666666666666663</v>
      </c>
      <c r="T21" s="13">
        <v>0.33333333333333331</v>
      </c>
      <c r="U21" s="15">
        <v>0.64583333333333337</v>
      </c>
      <c r="V21" s="21">
        <v>0.375</v>
      </c>
      <c r="W21" s="21">
        <v>0.70833333333333337</v>
      </c>
      <c r="X21" s="4">
        <v>0.3125</v>
      </c>
      <c r="Y21" s="4">
        <v>0.5</v>
      </c>
      <c r="Z21" s="5">
        <f>SUM((Q21-P21)+(S21-R21)+(U21-T21)+(W21-V21)+(Y21-X21))*24</f>
        <v>32.5</v>
      </c>
      <c r="AA21" s="6" t="s">
        <v>37</v>
      </c>
      <c r="AB21" s="27">
        <v>35</v>
      </c>
      <c r="AC21" s="16">
        <v>0.3125</v>
      </c>
      <c r="AD21" s="16">
        <v>0.54166666666666663</v>
      </c>
      <c r="AE21" s="13">
        <v>0.375</v>
      </c>
      <c r="AF21" s="15">
        <v>0.66666666666666663</v>
      </c>
      <c r="AG21" s="13">
        <v>0.33333333333333331</v>
      </c>
      <c r="AH21" s="15">
        <v>0.64583333333333337</v>
      </c>
      <c r="AI21" s="21">
        <v>0.375</v>
      </c>
      <c r="AJ21" s="21">
        <v>0.70833333333333337</v>
      </c>
      <c r="AK21" s="13">
        <v>0.33333333333333331</v>
      </c>
      <c r="AL21" s="13">
        <v>0.66666666666666663</v>
      </c>
      <c r="AM21" s="5">
        <f>SUM((AD21-AC21)+(AF21-AE21)+(AH21-AG21)+(AJ21-AI21)+(AL21-AK21))*24</f>
        <v>35.999999999999993</v>
      </c>
      <c r="AN21" s="6" t="s">
        <v>37</v>
      </c>
      <c r="AO21" s="60">
        <v>35</v>
      </c>
      <c r="AP21" s="16">
        <v>0.3125</v>
      </c>
      <c r="AQ21" s="16">
        <v>0.54166666666666663</v>
      </c>
      <c r="AR21" s="13">
        <v>0.375</v>
      </c>
      <c r="AS21" s="15">
        <v>0.66666666666666663</v>
      </c>
      <c r="AT21" s="13">
        <v>0.33333333333333331</v>
      </c>
      <c r="AU21" s="15">
        <v>0.64583333333333337</v>
      </c>
      <c r="AV21" s="21">
        <v>0.375</v>
      </c>
      <c r="AW21" s="21">
        <v>0.70833333333333337</v>
      </c>
      <c r="AX21" s="4">
        <v>0.3125</v>
      </c>
      <c r="AY21" s="4">
        <v>0.5</v>
      </c>
      <c r="AZ21" s="5">
        <f>SUM((AQ21-AP21)+(AS21-AR21)+(AU21-AT21)+(AW21-AV21)+(AY21-AX21))*24</f>
        <v>32.5</v>
      </c>
      <c r="BA21" s="6" t="s">
        <v>37</v>
      </c>
      <c r="BB21" s="27">
        <v>35</v>
      </c>
      <c r="BC21" s="16">
        <v>0.3125</v>
      </c>
      <c r="BD21" s="16">
        <v>0.54166666666666663</v>
      </c>
      <c r="BE21" s="13">
        <v>0.375</v>
      </c>
      <c r="BF21" s="15">
        <v>0.66666666666666663</v>
      </c>
      <c r="BG21" s="13">
        <v>0.33333333333333331</v>
      </c>
      <c r="BH21" s="15">
        <v>0.64583333333333337</v>
      </c>
      <c r="BI21" s="21">
        <v>0.375</v>
      </c>
      <c r="BJ21" s="21">
        <v>0.70833333333333337</v>
      </c>
      <c r="BK21" s="24">
        <v>0.29166666666666669</v>
      </c>
      <c r="BL21" s="24">
        <v>0.54166666666666663</v>
      </c>
      <c r="BM21" s="5">
        <f>SUM((BD21-BC21)+(BF21-BE21)+(BH21-BG21)+(BJ21-BI21)+(BL21-BK21))*24</f>
        <v>34</v>
      </c>
      <c r="BN21" s="6" t="s">
        <v>37</v>
      </c>
      <c r="BO21" s="27">
        <v>35</v>
      </c>
      <c r="BP21" s="16">
        <v>0.3125</v>
      </c>
      <c r="BQ21" s="16">
        <v>0.54166666666666663</v>
      </c>
      <c r="BR21" s="13">
        <v>0.375</v>
      </c>
      <c r="BS21" s="15">
        <v>0.66666666666666663</v>
      </c>
      <c r="BT21" s="13">
        <v>0.33333333333333331</v>
      </c>
      <c r="BU21" s="15">
        <v>0.64583333333333337</v>
      </c>
      <c r="BV21" s="21">
        <v>0.375</v>
      </c>
      <c r="BW21" s="21">
        <v>0.70833333333333337</v>
      </c>
      <c r="BX21" s="13">
        <v>0.3125</v>
      </c>
      <c r="BY21" s="13">
        <v>0.5</v>
      </c>
      <c r="BZ21" s="5">
        <f>SUM((BQ21-BP21)+(BS21-BR21)+(BU21-BT21)+(BW21-BV21)+(BY21-BX21))*24</f>
        <v>32.5</v>
      </c>
      <c r="CA21" s="6" t="s">
        <v>37</v>
      </c>
      <c r="CB21" s="27">
        <v>35</v>
      </c>
      <c r="CC21" s="16">
        <v>0.3125</v>
      </c>
      <c r="CD21" s="16">
        <v>0.54166666666666663</v>
      </c>
      <c r="CE21" s="13">
        <v>0.375</v>
      </c>
      <c r="CF21" s="15">
        <v>0.66666666666666663</v>
      </c>
      <c r="CG21" s="13">
        <v>0.33333333333333331</v>
      </c>
      <c r="CH21" s="15">
        <v>0.64583333333333337</v>
      </c>
      <c r="CI21" s="21">
        <v>0.375</v>
      </c>
      <c r="CJ21" s="21">
        <v>0.70833333333333337</v>
      </c>
      <c r="CK21" s="13">
        <v>0.33333333333333331</v>
      </c>
      <c r="CL21" s="13">
        <v>0.66666666666666663</v>
      </c>
      <c r="CM21" s="5">
        <f>SUM((CD21-CC21)+(CF21-CE21)+(CH21-CG21)+(CJ21-CI21)+(CL21-CK21))*24</f>
        <v>35.999999999999993</v>
      </c>
      <c r="CN21" s="6" t="s">
        <v>37</v>
      </c>
      <c r="CO21" s="60">
        <v>35</v>
      </c>
      <c r="CP21" s="16">
        <v>0.3125</v>
      </c>
      <c r="CQ21" s="16">
        <v>0.54166666666666663</v>
      </c>
      <c r="CR21" s="13">
        <v>0.375</v>
      </c>
      <c r="CS21" s="15">
        <v>0.66666666666666663</v>
      </c>
      <c r="CT21" s="13">
        <v>0.33333333333333331</v>
      </c>
      <c r="CU21" s="15">
        <v>0.64583333333333337</v>
      </c>
      <c r="CV21" s="21">
        <v>0.375</v>
      </c>
      <c r="CW21" s="21">
        <v>0.70833333333333337</v>
      </c>
      <c r="CX21" s="13">
        <v>0.3125</v>
      </c>
      <c r="CY21" s="13">
        <v>0.5</v>
      </c>
      <c r="CZ21" s="5">
        <f>SUM((CQ21-CP21)+(CS21-CR21)+(CU21-CT21)+(CW21-CV21)+(CY21-CX21))*24</f>
        <v>32.5</v>
      </c>
      <c r="DA21" s="5">
        <v>1.5</v>
      </c>
      <c r="DB21" s="5"/>
      <c r="DC21" s="11">
        <f t="shared" si="0"/>
        <v>25.625</v>
      </c>
      <c r="DD21" s="5">
        <f>SUM(DC21)*6-(CB21*6)</f>
        <v>-56.25</v>
      </c>
      <c r="DE21" s="11">
        <f>SUM(DA21)+DD21</f>
        <v>-54.75</v>
      </c>
    </row>
    <row r="22" spans="1:109" ht="14.5" customHeight="1" x14ac:dyDescent="0.3">
      <c r="A22" s="6"/>
      <c r="B22" s="32"/>
      <c r="C22" s="18"/>
      <c r="D22" s="18"/>
      <c r="E22" s="13"/>
      <c r="F22" s="13"/>
      <c r="G22" s="14"/>
      <c r="H22" s="14"/>
      <c r="I22" s="13"/>
      <c r="J22" s="13"/>
      <c r="K22" s="19"/>
      <c r="L22" s="19"/>
      <c r="M22" s="5"/>
      <c r="N22" s="6"/>
      <c r="O22" s="27"/>
      <c r="P22" s="18"/>
      <c r="Q22" s="18"/>
      <c r="R22" s="13"/>
      <c r="S22" s="13"/>
      <c r="T22" s="14"/>
      <c r="U22" s="14"/>
      <c r="V22" s="13"/>
      <c r="W22" s="13"/>
      <c r="X22" s="13"/>
      <c r="Y22" s="13"/>
      <c r="Z22" s="5"/>
      <c r="AA22" s="6"/>
      <c r="AB22" s="27"/>
      <c r="AC22" s="18"/>
      <c r="AD22" s="18"/>
      <c r="AE22" s="13"/>
      <c r="AF22" s="13"/>
      <c r="AG22" s="14"/>
      <c r="AH22" s="14"/>
      <c r="AI22" s="13"/>
      <c r="AJ22" s="13"/>
      <c r="AK22" s="13"/>
      <c r="AL22" s="13"/>
      <c r="AM22" s="5"/>
      <c r="AN22" s="6"/>
      <c r="AO22" s="60"/>
      <c r="AP22" s="18"/>
      <c r="AQ22" s="18"/>
      <c r="AR22" s="13"/>
      <c r="AS22" s="13"/>
      <c r="AT22" s="14"/>
      <c r="AU22" s="14"/>
      <c r="AV22" s="13"/>
      <c r="AW22" s="13"/>
      <c r="AX22" s="13"/>
      <c r="AY22" s="13"/>
      <c r="AZ22" s="5"/>
      <c r="BA22" s="6"/>
      <c r="BB22" s="27"/>
      <c r="BC22" s="18"/>
      <c r="BD22" s="18"/>
      <c r="BE22" s="13"/>
      <c r="BF22" s="13"/>
      <c r="BG22" s="14"/>
      <c r="BH22" s="14"/>
      <c r="BI22" s="13"/>
      <c r="BJ22" s="13"/>
      <c r="BK22" s="19"/>
      <c r="BL22" s="19"/>
      <c r="BM22" s="5"/>
      <c r="BN22" s="6"/>
      <c r="BO22" s="27"/>
      <c r="BP22" s="18"/>
      <c r="BQ22" s="18"/>
      <c r="BR22" s="13"/>
      <c r="BS22" s="13"/>
      <c r="BT22" s="14"/>
      <c r="BU22" s="14"/>
      <c r="BV22" s="13"/>
      <c r="BW22" s="13"/>
      <c r="BX22" s="13"/>
      <c r="BY22" s="13"/>
      <c r="BZ22" s="5"/>
      <c r="CA22" s="6"/>
      <c r="CB22" s="27"/>
      <c r="CC22" s="18"/>
      <c r="CD22" s="18"/>
      <c r="CE22" s="13"/>
      <c r="CF22" s="13"/>
      <c r="CG22" s="14"/>
      <c r="CH22" s="14"/>
      <c r="CI22" s="13"/>
      <c r="CJ22" s="13"/>
      <c r="CK22" s="13"/>
      <c r="CL22" s="13"/>
      <c r="CM22" s="5"/>
      <c r="CN22" s="6"/>
      <c r="CO22" s="60"/>
      <c r="CP22" s="18"/>
      <c r="CQ22" s="18"/>
      <c r="CR22" s="13"/>
      <c r="CS22" s="13"/>
      <c r="CT22" s="14"/>
      <c r="CU22" s="14"/>
      <c r="CV22" s="13"/>
      <c r="CW22" s="13"/>
      <c r="CX22" s="13"/>
      <c r="CY22" s="13"/>
      <c r="CZ22" s="5"/>
      <c r="DA22" s="5"/>
      <c r="DB22" s="5"/>
      <c r="DC22" s="11">
        <f t="shared" si="0"/>
        <v>0</v>
      </c>
      <c r="DD22" s="5"/>
      <c r="DE22" s="11"/>
    </row>
    <row r="23" spans="1:109" x14ac:dyDescent="0.3">
      <c r="A23" s="3" t="s">
        <v>5</v>
      </c>
      <c r="B23" s="32">
        <v>20</v>
      </c>
      <c r="C23" s="61">
        <v>0.33333333333333331</v>
      </c>
      <c r="D23" s="61">
        <v>0.5</v>
      </c>
      <c r="E23" s="61">
        <v>0.33333333333333331</v>
      </c>
      <c r="F23" s="61">
        <v>0.5</v>
      </c>
      <c r="G23" s="61">
        <v>0.33333333333333331</v>
      </c>
      <c r="H23" s="61">
        <v>0.5</v>
      </c>
      <c r="I23" s="61">
        <v>0.52083333333333337</v>
      </c>
      <c r="J23" s="61">
        <v>0.6875</v>
      </c>
      <c r="K23" s="61">
        <v>0.33333333333333331</v>
      </c>
      <c r="L23" s="61">
        <v>0.5</v>
      </c>
      <c r="M23" s="5">
        <f>SUM((D23-C23)+(F23-E23)+(H23-G23)+(J23-I23)+(L23-K23))*24</f>
        <v>20</v>
      </c>
      <c r="N23" s="3" t="s">
        <v>5</v>
      </c>
      <c r="O23" s="27">
        <v>20</v>
      </c>
      <c r="P23" s="61">
        <v>0.33333333333333331</v>
      </c>
      <c r="Q23" s="61">
        <v>0.5</v>
      </c>
      <c r="R23" s="61">
        <v>0.33333333333333331</v>
      </c>
      <c r="S23" s="61">
        <v>0.5</v>
      </c>
      <c r="T23" s="61">
        <v>0.33333333333333331</v>
      </c>
      <c r="U23" s="61">
        <v>0.5</v>
      </c>
      <c r="V23" s="61">
        <v>0.52083333333333337</v>
      </c>
      <c r="W23" s="61">
        <v>0.6875</v>
      </c>
      <c r="X23" s="26">
        <v>0.33333333333333331</v>
      </c>
      <c r="Y23" s="26">
        <v>0.5</v>
      </c>
      <c r="Z23" s="5">
        <f>SUM((Q23-P23)+(S23-R23)+(U23-T23)+(W23-V23)+(Y23-X23))*24</f>
        <v>20</v>
      </c>
      <c r="AA23" s="3" t="s">
        <v>5</v>
      </c>
      <c r="AB23" s="27">
        <v>20</v>
      </c>
      <c r="AC23" s="61">
        <v>0.33333333333333331</v>
      </c>
      <c r="AD23" s="61">
        <v>0.5</v>
      </c>
      <c r="AE23" s="61">
        <v>0.33333333333333331</v>
      </c>
      <c r="AF23" s="61">
        <v>0.5</v>
      </c>
      <c r="AG23" s="61">
        <v>0.33333333333333331</v>
      </c>
      <c r="AH23" s="61">
        <v>0.5</v>
      </c>
      <c r="AI23" s="61">
        <v>0.52083333333333337</v>
      </c>
      <c r="AJ23" s="61">
        <v>0.6875</v>
      </c>
      <c r="AK23" s="26">
        <v>0.33333333333333331</v>
      </c>
      <c r="AL23" s="26">
        <v>0.5</v>
      </c>
      <c r="AM23" s="5">
        <f>SUM((AD23-AC23)+(AF23-AE23)+(AH23-AG23)+(AJ23-AI23)+(AL23-AK23))*24</f>
        <v>20</v>
      </c>
      <c r="AN23" s="3" t="s">
        <v>5</v>
      </c>
      <c r="AO23" s="60">
        <v>20</v>
      </c>
      <c r="AP23" s="61">
        <v>0.33333333333333331</v>
      </c>
      <c r="AQ23" s="61">
        <v>0.5</v>
      </c>
      <c r="AR23" s="61">
        <v>0.33333333333333331</v>
      </c>
      <c r="AS23" s="61">
        <v>0.5</v>
      </c>
      <c r="AT23" s="61">
        <v>0.33333333333333331</v>
      </c>
      <c r="AU23" s="61">
        <v>0.5</v>
      </c>
      <c r="AV23" s="61">
        <v>0.52083333333333337</v>
      </c>
      <c r="AW23" s="61">
        <v>0.6875</v>
      </c>
      <c r="AX23" s="26">
        <v>0.33333333333333331</v>
      </c>
      <c r="AY23" s="26">
        <v>0.5</v>
      </c>
      <c r="AZ23" s="5">
        <f>SUM((AQ23-AP23)+(AS23-AR23)+(AU23-AT23)+(AW23-AV23)+(AY23-AX23))*24</f>
        <v>20</v>
      </c>
      <c r="BA23" s="3" t="s">
        <v>5</v>
      </c>
      <c r="BB23" s="27">
        <v>20</v>
      </c>
      <c r="BC23" s="61">
        <v>0.33333333333333331</v>
      </c>
      <c r="BD23" s="61">
        <v>0.5</v>
      </c>
      <c r="BE23" s="61">
        <v>0.33333333333333331</v>
      </c>
      <c r="BF23" s="61">
        <v>0.5</v>
      </c>
      <c r="BG23" s="61">
        <v>0.33333333333333331</v>
      </c>
      <c r="BH23" s="61">
        <v>0.5</v>
      </c>
      <c r="BI23" s="61">
        <v>0.52083333333333337</v>
      </c>
      <c r="BJ23" s="61">
        <v>0.6875</v>
      </c>
      <c r="BK23" s="61">
        <v>0.33333333333333331</v>
      </c>
      <c r="BL23" s="61">
        <v>0.5</v>
      </c>
      <c r="BM23" s="5">
        <f>SUM((BD23-BC23)+(BF23-BE23)+(BH23-BG23)+(BJ23-BI23)+(BL23-BK23))*24</f>
        <v>20</v>
      </c>
      <c r="BN23" s="3" t="s">
        <v>5</v>
      </c>
      <c r="BO23" s="27">
        <v>20</v>
      </c>
      <c r="BP23" s="61">
        <v>0.33333333333333331</v>
      </c>
      <c r="BQ23" s="61">
        <v>0.5</v>
      </c>
      <c r="BR23" s="61">
        <v>0.33333333333333331</v>
      </c>
      <c r="BS23" s="61">
        <v>0.5</v>
      </c>
      <c r="BT23" s="61">
        <v>0.33333333333333331</v>
      </c>
      <c r="BU23" s="61">
        <v>0.5</v>
      </c>
      <c r="BV23" s="61">
        <v>0.52083333333333337</v>
      </c>
      <c r="BW23" s="61">
        <v>0.6875</v>
      </c>
      <c r="BX23" s="26">
        <v>0.33333333333333331</v>
      </c>
      <c r="BY23" s="26">
        <v>0.5</v>
      </c>
      <c r="BZ23" s="5">
        <f>SUM((BQ23-BP23)+(BS23-BR23)+(BU23-BT23)+(BW23-BV23)+(BY23-BX23))*24</f>
        <v>20</v>
      </c>
      <c r="CA23" s="3" t="s">
        <v>5</v>
      </c>
      <c r="CB23" s="27">
        <v>20</v>
      </c>
      <c r="CC23" s="61">
        <v>0.33333333333333331</v>
      </c>
      <c r="CD23" s="61">
        <v>0.5</v>
      </c>
      <c r="CE23" s="61">
        <v>0.33333333333333331</v>
      </c>
      <c r="CF23" s="61">
        <v>0.5</v>
      </c>
      <c r="CG23" s="61">
        <v>0.33333333333333331</v>
      </c>
      <c r="CH23" s="61">
        <v>0.5</v>
      </c>
      <c r="CI23" s="61">
        <v>0.52083333333333337</v>
      </c>
      <c r="CJ23" s="61">
        <v>0.6875</v>
      </c>
      <c r="CK23" s="26">
        <v>0.33333333333333331</v>
      </c>
      <c r="CL23" s="26">
        <v>0.5</v>
      </c>
      <c r="CM23" s="5">
        <f>SUM((CD23-CC23)+(CF23-CE23)+(CH23-CG23)+(CJ23-CI23)+(CL23-CK23))*24</f>
        <v>20</v>
      </c>
      <c r="CN23" s="3" t="s">
        <v>5</v>
      </c>
      <c r="CO23" s="60">
        <v>20</v>
      </c>
      <c r="CP23" s="61">
        <v>0.33333333333333331</v>
      </c>
      <c r="CQ23" s="61">
        <v>0.5</v>
      </c>
      <c r="CR23" s="61">
        <v>0.33333333333333331</v>
      </c>
      <c r="CS23" s="61">
        <v>0.5</v>
      </c>
      <c r="CT23" s="61">
        <v>0.33333333333333331</v>
      </c>
      <c r="CU23" s="61">
        <v>0.5</v>
      </c>
      <c r="CV23" s="61">
        <v>0.52083333333333337</v>
      </c>
      <c r="CW23" s="61">
        <v>0.6875</v>
      </c>
      <c r="CX23" s="26">
        <v>0.33333333333333331</v>
      </c>
      <c r="CY23" s="26">
        <v>0.5</v>
      </c>
      <c r="CZ23" s="5">
        <f>SUM((CQ23-CP23)+(CS23-CR23)+(CU23-CT23)+(CW23-CV23)+(CY23-CX23))*24</f>
        <v>20</v>
      </c>
      <c r="DA23" s="5">
        <v>0</v>
      </c>
      <c r="DB23" s="5"/>
      <c r="DC23" s="11">
        <f t="shared" si="0"/>
        <v>15</v>
      </c>
      <c r="DD23" s="5">
        <f>SUM(DC23)*6-(CB23*6)</f>
        <v>-30</v>
      </c>
      <c r="DE23" s="11">
        <f>SUM(DA23)+DD23</f>
        <v>-30</v>
      </c>
    </row>
    <row r="24" spans="1:109" ht="14.5" customHeight="1" x14ac:dyDescent="0.3">
      <c r="A24" s="6" t="s">
        <v>38</v>
      </c>
      <c r="B24" s="32">
        <v>20</v>
      </c>
      <c r="C24" s="15">
        <v>0.3125</v>
      </c>
      <c r="D24" s="15">
        <v>0.64583333333333337</v>
      </c>
      <c r="E24" s="15">
        <v>0.33333333333333331</v>
      </c>
      <c r="F24" s="61">
        <v>0.66666666666666663</v>
      </c>
      <c r="G24" s="19">
        <v>0.375</v>
      </c>
      <c r="H24" s="19">
        <v>0.70833333333333337</v>
      </c>
      <c r="I24" s="24">
        <v>0.29166666666666669</v>
      </c>
      <c r="J24" s="24">
        <v>0.54166666666666663</v>
      </c>
      <c r="K24" s="15">
        <v>0.33333333333333331</v>
      </c>
      <c r="L24" s="15">
        <v>0.66666666666666663</v>
      </c>
      <c r="M24" s="5">
        <f>SUM((D24-C24)+(F24-E24)+(H24-G24)+(J24-I24)+(L24-K24))*24</f>
        <v>38</v>
      </c>
      <c r="N24" s="6" t="s">
        <v>38</v>
      </c>
      <c r="O24" s="27">
        <v>20</v>
      </c>
      <c r="P24" s="15">
        <v>0.3125</v>
      </c>
      <c r="Q24" s="15">
        <v>0.64583333333333337</v>
      </c>
      <c r="R24" s="15">
        <v>0.33333333333333331</v>
      </c>
      <c r="S24" s="61">
        <v>0.66666666666666663</v>
      </c>
      <c r="T24" s="19">
        <v>0.375</v>
      </c>
      <c r="U24" s="19">
        <v>0.70833333333333337</v>
      </c>
      <c r="V24" s="24">
        <v>0.29166666666666669</v>
      </c>
      <c r="W24" s="24">
        <v>0.54166666666666663</v>
      </c>
      <c r="X24" s="26">
        <v>0.5</v>
      </c>
      <c r="Y24" s="26">
        <v>0.6875</v>
      </c>
      <c r="Z24" s="5">
        <f>SUM((Q24-P24)+(S24-R24)+(U24-T24)+(W24-V24)+(Y24-X24))*24</f>
        <v>34.5</v>
      </c>
      <c r="AA24" s="6" t="s">
        <v>38</v>
      </c>
      <c r="AB24" s="27">
        <v>20</v>
      </c>
      <c r="AC24" s="15">
        <v>0.3125</v>
      </c>
      <c r="AD24" s="15">
        <v>0.64583333333333337</v>
      </c>
      <c r="AE24" s="15">
        <v>0.33333333333333331</v>
      </c>
      <c r="AF24" s="61">
        <v>0.66666666666666663</v>
      </c>
      <c r="AG24" s="19">
        <v>0.375</v>
      </c>
      <c r="AH24" s="19">
        <v>0.70833333333333337</v>
      </c>
      <c r="AI24" s="24">
        <v>0.29166666666666669</v>
      </c>
      <c r="AJ24" s="24">
        <v>0.54166666666666663</v>
      </c>
      <c r="AK24" s="26">
        <v>0.41666666666666669</v>
      </c>
      <c r="AL24" s="26">
        <v>0.58333333333333337</v>
      </c>
      <c r="AM24" s="5">
        <f>SUM((AD24-AC24)+(AF24-AE24)+(AH24-AG24)+(AJ24-AI24)+(AL24-AK24))*24</f>
        <v>34</v>
      </c>
      <c r="AN24" s="6" t="s">
        <v>38</v>
      </c>
      <c r="AO24" s="60">
        <v>20</v>
      </c>
      <c r="AP24" s="15">
        <v>0.3125</v>
      </c>
      <c r="AQ24" s="15">
        <v>0.64583333333333337</v>
      </c>
      <c r="AR24" s="15">
        <v>0.33333333333333331</v>
      </c>
      <c r="AS24" s="61">
        <v>0.66666666666666663</v>
      </c>
      <c r="AT24" s="19">
        <v>0.375</v>
      </c>
      <c r="AU24" s="19">
        <v>0.70833333333333337</v>
      </c>
      <c r="AV24" s="24">
        <v>0.29166666666666669</v>
      </c>
      <c r="AW24" s="24">
        <v>0.54166666666666663</v>
      </c>
      <c r="AX24" s="26">
        <v>0.5</v>
      </c>
      <c r="AY24" s="26">
        <v>0.6875</v>
      </c>
      <c r="AZ24" s="5">
        <f>SUM((AQ24-AP24)+(AS24-AR24)+(AU24-AT24)+(AW24-AV24)+(AY24-AX24))*24</f>
        <v>34.5</v>
      </c>
      <c r="BA24" s="6" t="s">
        <v>38</v>
      </c>
      <c r="BB24" s="27">
        <v>20</v>
      </c>
      <c r="BC24" s="15">
        <v>0.3125</v>
      </c>
      <c r="BD24" s="15">
        <v>0.64583333333333337</v>
      </c>
      <c r="BE24" s="15">
        <v>0.33333333333333331</v>
      </c>
      <c r="BF24" s="61">
        <v>0.66666666666666663</v>
      </c>
      <c r="BG24" s="19">
        <v>0.375</v>
      </c>
      <c r="BH24" s="19">
        <v>0.70833333333333337</v>
      </c>
      <c r="BI24" s="24">
        <v>0.29166666666666669</v>
      </c>
      <c r="BJ24" s="24">
        <v>0.54166666666666663</v>
      </c>
      <c r="BK24" s="15">
        <v>0.33333333333333331</v>
      </c>
      <c r="BL24" s="15">
        <v>0.66666666666666663</v>
      </c>
      <c r="BM24" s="5">
        <f>SUM((BD24-BC24)+(BF24-BE24)+(BH24-BG24)+(BJ24-BI24)+(BL24-BK24))*24</f>
        <v>38</v>
      </c>
      <c r="BN24" s="6" t="s">
        <v>38</v>
      </c>
      <c r="BO24" s="27">
        <v>20</v>
      </c>
      <c r="BP24" s="15">
        <v>0.3125</v>
      </c>
      <c r="BQ24" s="15">
        <v>0.64583333333333337</v>
      </c>
      <c r="BR24" s="15">
        <v>0.33333333333333331</v>
      </c>
      <c r="BS24" s="61">
        <v>0.66666666666666663</v>
      </c>
      <c r="BT24" s="19">
        <v>0.375</v>
      </c>
      <c r="BU24" s="19">
        <v>0.70833333333333337</v>
      </c>
      <c r="BV24" s="24">
        <v>0.29166666666666669</v>
      </c>
      <c r="BW24" s="24">
        <v>0.54166666666666663</v>
      </c>
      <c r="BX24" s="26">
        <v>0.52083333333333337</v>
      </c>
      <c r="BY24" s="26">
        <v>0.6875</v>
      </c>
      <c r="BZ24" s="5">
        <f>SUM((BQ24-BP24)+(BS24-BR24)+(BU24-BT24)+(BW24-BV24)+(BY24-BX24))*24</f>
        <v>34</v>
      </c>
      <c r="CA24" s="6" t="s">
        <v>38</v>
      </c>
      <c r="CB24" s="27">
        <v>20</v>
      </c>
      <c r="CC24" s="15">
        <v>0.3125</v>
      </c>
      <c r="CD24" s="15">
        <v>0.64583333333333337</v>
      </c>
      <c r="CE24" s="15">
        <v>0.33333333333333331</v>
      </c>
      <c r="CF24" s="61">
        <v>0.66666666666666663</v>
      </c>
      <c r="CG24" s="19">
        <v>0.375</v>
      </c>
      <c r="CH24" s="19">
        <v>0.70833333333333337</v>
      </c>
      <c r="CI24" s="24">
        <v>0.29166666666666669</v>
      </c>
      <c r="CJ24" s="24">
        <v>0.54166666666666663</v>
      </c>
      <c r="CK24" s="26">
        <v>0.41666666666666669</v>
      </c>
      <c r="CL24" s="26">
        <v>0.58333333333333337</v>
      </c>
      <c r="CM24" s="5">
        <f>SUM((CD24-CC24)+(CF24-CE24)+(CH24-CG24)+(CJ24-CI24)+(CL24-CK24))*24</f>
        <v>34</v>
      </c>
      <c r="CN24" s="6" t="s">
        <v>38</v>
      </c>
      <c r="CO24" s="60">
        <v>20</v>
      </c>
      <c r="CP24" s="15">
        <v>0.3125</v>
      </c>
      <c r="CQ24" s="15">
        <v>0.64583333333333337</v>
      </c>
      <c r="CR24" s="15">
        <v>0.33333333333333331</v>
      </c>
      <c r="CS24" s="61">
        <v>0.66666666666666663</v>
      </c>
      <c r="CT24" s="19">
        <v>0.375</v>
      </c>
      <c r="CU24" s="19">
        <v>0.70833333333333337</v>
      </c>
      <c r="CV24" s="24">
        <v>0.29166666666666669</v>
      </c>
      <c r="CW24" s="24">
        <v>0.54166666666666663</v>
      </c>
      <c r="CX24" s="26">
        <v>0.52083333333333337</v>
      </c>
      <c r="CY24" s="26">
        <v>0.6875</v>
      </c>
      <c r="CZ24" s="5">
        <f>SUM((CQ24-CP24)+(CS24-CR24)+(CU24-CT24)+(CW24-CV24)+(CY24-CX24))*24</f>
        <v>34</v>
      </c>
      <c r="DA24" s="5">
        <v>1.5</v>
      </c>
      <c r="DB24" s="5"/>
      <c r="DC24" s="11">
        <f t="shared" si="0"/>
        <v>26.5625</v>
      </c>
      <c r="DD24" s="5">
        <f>SUM(DC24)*6-(CB24*6)</f>
        <v>39.375</v>
      </c>
      <c r="DE24" s="11">
        <f>SUM(DA24)+DD24</f>
        <v>40.875</v>
      </c>
    </row>
    <row r="25" spans="1:109" ht="14.5" customHeight="1" x14ac:dyDescent="0.3">
      <c r="A25" s="6" t="s">
        <v>41</v>
      </c>
      <c r="B25" s="32">
        <v>35</v>
      </c>
      <c r="C25" s="15">
        <v>0.375</v>
      </c>
      <c r="D25" s="15">
        <v>0.6875</v>
      </c>
      <c r="E25" s="13">
        <v>0.33333333333333331</v>
      </c>
      <c r="F25" s="13">
        <v>0.66666666666666663</v>
      </c>
      <c r="G25" s="15">
        <v>0.33333333333333331</v>
      </c>
      <c r="H25" s="15">
        <v>0.66666666666666663</v>
      </c>
      <c r="I25" s="13">
        <v>0.3125</v>
      </c>
      <c r="J25" s="13">
        <v>0.58333333333333337</v>
      </c>
      <c r="K25" s="15">
        <v>0.39583333333333331</v>
      </c>
      <c r="L25" s="15">
        <v>0.6875</v>
      </c>
      <c r="M25" s="5">
        <f>SUM((D25-C25)+(F25-E25)+(H25-G25)+(J25-I25)+(L25-K25))*24</f>
        <v>37</v>
      </c>
      <c r="N25" s="6" t="s">
        <v>41</v>
      </c>
      <c r="O25" s="27"/>
      <c r="P25" s="15">
        <v>0.375</v>
      </c>
      <c r="Q25" s="15">
        <v>0.6875</v>
      </c>
      <c r="R25" s="13">
        <v>0.33333333333333331</v>
      </c>
      <c r="S25" s="13">
        <v>0.66666666666666663</v>
      </c>
      <c r="T25" s="15">
        <v>0.33333333333333331</v>
      </c>
      <c r="U25" s="15">
        <v>0.66666666666666663</v>
      </c>
      <c r="V25" s="13">
        <v>0.3125</v>
      </c>
      <c r="W25" s="13">
        <v>0.58333333333333337</v>
      </c>
      <c r="X25" s="15"/>
      <c r="Y25" s="15"/>
      <c r="Z25" s="5">
        <f>SUM((Q25-P25)+(S25-R25)+(U25-T25)+(W25-V25)+(Y25-X25))*24</f>
        <v>30</v>
      </c>
      <c r="AA25" s="6" t="s">
        <v>41</v>
      </c>
      <c r="AB25" s="27"/>
      <c r="AC25" s="15">
        <v>0.375</v>
      </c>
      <c r="AD25" s="15">
        <v>0.6875</v>
      </c>
      <c r="AE25" s="13">
        <v>0.33333333333333331</v>
      </c>
      <c r="AF25" s="13">
        <v>0.66666666666666663</v>
      </c>
      <c r="AG25" s="15">
        <v>0.33333333333333331</v>
      </c>
      <c r="AH25" s="15">
        <v>0.66666666666666663</v>
      </c>
      <c r="AI25" s="13">
        <v>0.3125</v>
      </c>
      <c r="AJ25" s="13">
        <v>0.58333333333333337</v>
      </c>
      <c r="AK25" s="15"/>
      <c r="AL25" s="15"/>
      <c r="AM25" s="5">
        <f>SUM((AD25-AC25)+(AF25-AE25)+(AH25-AG25)+(AJ25-AI25)+(AL25-AK25))*24</f>
        <v>30</v>
      </c>
      <c r="AN25" s="6" t="s">
        <v>41</v>
      </c>
      <c r="AO25" s="60"/>
      <c r="AP25" s="15">
        <v>0.375</v>
      </c>
      <c r="AQ25" s="15">
        <v>0.6875</v>
      </c>
      <c r="AR25" s="13">
        <v>0.33333333333333331</v>
      </c>
      <c r="AS25" s="13">
        <v>0.66666666666666663</v>
      </c>
      <c r="AT25" s="15">
        <v>0.33333333333333331</v>
      </c>
      <c r="AU25" s="15">
        <v>0.66666666666666663</v>
      </c>
      <c r="AV25" s="13">
        <v>0.3125</v>
      </c>
      <c r="AW25" s="13">
        <v>0.58333333333333337</v>
      </c>
      <c r="AX25" s="15"/>
      <c r="AY25" s="15"/>
      <c r="AZ25" s="5">
        <f>SUM((AQ25-AP25)+(AS25-AR25)+(AU25-AT25)+(AW25-AV25)+(AY25-AX25))*24</f>
        <v>30</v>
      </c>
      <c r="BA25" s="6" t="s">
        <v>41</v>
      </c>
      <c r="BB25" s="27"/>
      <c r="BC25" s="15">
        <v>0.375</v>
      </c>
      <c r="BD25" s="15">
        <v>0.6875</v>
      </c>
      <c r="BE25" s="13">
        <v>0.33333333333333331</v>
      </c>
      <c r="BF25" s="13">
        <v>0.66666666666666663</v>
      </c>
      <c r="BG25" s="15">
        <v>0.33333333333333331</v>
      </c>
      <c r="BH25" s="15">
        <v>0.66666666666666663</v>
      </c>
      <c r="BI25" s="13">
        <v>0.3125</v>
      </c>
      <c r="BJ25" s="13">
        <v>0.58333333333333337</v>
      </c>
      <c r="BK25" s="15">
        <v>0.39583333333333331</v>
      </c>
      <c r="BL25" s="15">
        <v>0.6875</v>
      </c>
      <c r="BM25" s="5">
        <f>SUM((BD25-BC25)+(BF25-BE25)+(BH25-BG25)+(BJ25-BI25)+(BL25-BK25))*24</f>
        <v>37</v>
      </c>
      <c r="BN25" s="6" t="s">
        <v>41</v>
      </c>
      <c r="BO25" s="27">
        <v>35</v>
      </c>
      <c r="BP25" s="15">
        <v>0.375</v>
      </c>
      <c r="BQ25" s="15">
        <v>0.6875</v>
      </c>
      <c r="BR25" s="13">
        <v>0.33333333333333331</v>
      </c>
      <c r="BS25" s="13">
        <v>0.66666666666666663</v>
      </c>
      <c r="BT25" s="15">
        <v>0.33333333333333331</v>
      </c>
      <c r="BU25" s="15">
        <v>0.66666666666666663</v>
      </c>
      <c r="BV25" s="13">
        <v>0.3125</v>
      </c>
      <c r="BW25" s="13">
        <v>0.58333333333333337</v>
      </c>
      <c r="BX25" s="15"/>
      <c r="BY25" s="15"/>
      <c r="BZ25" s="5">
        <f>SUM((BQ25-BP25)+(BS25-BR25)+(BU25-BT25)+(BW25-BV25)+(BY25-BX25))*24</f>
        <v>30</v>
      </c>
      <c r="CA25" s="6" t="s">
        <v>41</v>
      </c>
      <c r="CB25" s="27">
        <v>35</v>
      </c>
      <c r="CC25" s="15">
        <v>0.375</v>
      </c>
      <c r="CD25" s="15">
        <v>0.6875</v>
      </c>
      <c r="CE25" s="13">
        <v>0.33333333333333331</v>
      </c>
      <c r="CF25" s="13">
        <v>0.66666666666666663</v>
      </c>
      <c r="CG25" s="15">
        <v>0.33333333333333331</v>
      </c>
      <c r="CH25" s="15">
        <v>0.66666666666666663</v>
      </c>
      <c r="CI25" s="13">
        <v>0.3125</v>
      </c>
      <c r="CJ25" s="13">
        <v>0.58333333333333337</v>
      </c>
      <c r="CK25" s="15"/>
      <c r="CL25" s="15"/>
      <c r="CM25" s="5">
        <f>SUM((CD25-CC25)+(CF25-CE25)+(CH25-CG25)+(CJ25-CI25)+(CL25-CK25))*24</f>
        <v>30</v>
      </c>
      <c r="CN25" s="6" t="s">
        <v>22</v>
      </c>
      <c r="CO25" s="60">
        <v>35</v>
      </c>
      <c r="CP25" s="15">
        <v>0.375</v>
      </c>
      <c r="CQ25" s="15">
        <v>0.6875</v>
      </c>
      <c r="CR25" s="13">
        <v>0.33333333333333331</v>
      </c>
      <c r="CS25" s="13">
        <v>0.66666666666666663</v>
      </c>
      <c r="CT25" s="15">
        <v>0.33333333333333331</v>
      </c>
      <c r="CU25" s="15">
        <v>0.66666666666666663</v>
      </c>
      <c r="CV25" s="13">
        <v>0.3125</v>
      </c>
      <c r="CW25" s="13">
        <v>0.58333333333333337</v>
      </c>
      <c r="CX25" s="15"/>
      <c r="CY25" s="15"/>
      <c r="CZ25" s="5">
        <f>SUM((CQ25-CP25)+(CS25-CR25)+(CU25-CT25)+(CW25-CV25)+(CY25-CX25))*24</f>
        <v>30</v>
      </c>
      <c r="DA25" s="5"/>
      <c r="DB25" s="5"/>
      <c r="DC25" s="11">
        <f t="shared" si="0"/>
        <v>24.25</v>
      </c>
      <c r="DD25" s="5">
        <f>SUM(DC25)*6-(CB25*6)</f>
        <v>-64.5</v>
      </c>
      <c r="DE25" s="11">
        <f>SUM(DA25)+DD25</f>
        <v>-64.5</v>
      </c>
    </row>
    <row r="26" spans="1:109" x14ac:dyDescent="0.3">
      <c r="A26" s="3"/>
      <c r="B26" s="3"/>
      <c r="C26" s="130" t="s">
        <v>14</v>
      </c>
      <c r="D26" s="131"/>
      <c r="E26" s="130"/>
      <c r="F26" s="131"/>
      <c r="G26" s="130" t="s">
        <v>15</v>
      </c>
      <c r="H26" s="131"/>
      <c r="I26" s="130" t="s">
        <v>19</v>
      </c>
      <c r="J26" s="131"/>
      <c r="K26" s="25"/>
      <c r="L26" s="3"/>
      <c r="M26" s="5"/>
      <c r="N26" s="3"/>
      <c r="O26" s="3"/>
      <c r="P26" s="126" t="s">
        <v>17</v>
      </c>
      <c r="Q26" s="126"/>
      <c r="R26" s="126" t="s">
        <v>13</v>
      </c>
      <c r="S26" s="126"/>
      <c r="T26" s="126" t="s">
        <v>18</v>
      </c>
      <c r="U26" s="126"/>
      <c r="V26" s="126" t="s">
        <v>19</v>
      </c>
      <c r="W26" s="126"/>
      <c r="X26" s="25"/>
      <c r="Y26" s="3"/>
      <c r="AA26" s="3"/>
      <c r="AB26" s="3"/>
      <c r="AC26" s="126" t="s">
        <v>14</v>
      </c>
      <c r="AD26" s="126"/>
      <c r="AE26" s="126"/>
      <c r="AF26" s="126"/>
      <c r="AG26" s="126" t="s">
        <v>15</v>
      </c>
      <c r="AH26" s="126"/>
      <c r="AI26" s="126" t="s">
        <v>19</v>
      </c>
      <c r="AJ26" s="126"/>
      <c r="AK26" s="25"/>
      <c r="AL26" s="3"/>
      <c r="AM26" s="5"/>
      <c r="AN26" s="3"/>
      <c r="AO26" s="3"/>
      <c r="AP26" s="126" t="s">
        <v>17</v>
      </c>
      <c r="AQ26" s="126"/>
      <c r="AR26" s="126" t="s">
        <v>13</v>
      </c>
      <c r="AS26" s="126"/>
      <c r="AT26" s="126" t="s">
        <v>18</v>
      </c>
      <c r="AU26" s="126"/>
      <c r="AV26" s="126" t="s">
        <v>19</v>
      </c>
      <c r="AW26" s="126"/>
      <c r="AX26" s="25"/>
      <c r="AY26" s="3"/>
      <c r="BA26" s="3"/>
      <c r="BB26" s="3"/>
      <c r="BC26" s="126" t="s">
        <v>14</v>
      </c>
      <c r="BD26" s="126"/>
      <c r="BE26" s="126"/>
      <c r="BF26" s="126"/>
      <c r="BG26" s="126" t="s">
        <v>15</v>
      </c>
      <c r="BH26" s="126"/>
      <c r="BI26" s="126" t="s">
        <v>19</v>
      </c>
      <c r="BJ26" s="126"/>
      <c r="BK26" s="25"/>
      <c r="BL26" s="3"/>
      <c r="BM26" s="5"/>
      <c r="BN26" s="3"/>
      <c r="BO26" s="3"/>
      <c r="BP26" s="126" t="s">
        <v>17</v>
      </c>
      <c r="BQ26" s="126"/>
      <c r="BR26" s="126" t="s">
        <v>13</v>
      </c>
      <c r="BS26" s="126"/>
      <c r="BT26" s="126" t="s">
        <v>18</v>
      </c>
      <c r="BU26" s="126"/>
      <c r="BV26" s="126" t="s">
        <v>19</v>
      </c>
      <c r="BW26" s="126"/>
      <c r="BX26" s="25"/>
      <c r="BY26" s="3"/>
      <c r="BZ26" s="5"/>
      <c r="CA26" s="3"/>
      <c r="CB26" s="3"/>
      <c r="CC26" s="126" t="s">
        <v>14</v>
      </c>
      <c r="CD26" s="126"/>
      <c r="CE26" s="126"/>
      <c r="CF26" s="126"/>
      <c r="CG26" s="126" t="s">
        <v>15</v>
      </c>
      <c r="CH26" s="126"/>
      <c r="CI26" s="126" t="s">
        <v>19</v>
      </c>
      <c r="CJ26" s="126"/>
      <c r="CK26" s="25"/>
      <c r="CL26" s="3"/>
      <c r="CN26" s="3"/>
      <c r="CO26" s="3"/>
      <c r="CP26" s="126" t="s">
        <v>17</v>
      </c>
      <c r="CQ26" s="126"/>
      <c r="CR26" s="126" t="s">
        <v>13</v>
      </c>
      <c r="CS26" s="126"/>
      <c r="CT26" s="126" t="s">
        <v>18</v>
      </c>
      <c r="CU26" s="126"/>
      <c r="CV26" s="126" t="s">
        <v>19</v>
      </c>
      <c r="CW26" s="126"/>
      <c r="CX26" s="25"/>
      <c r="CY26" s="3"/>
      <c r="CZ26" s="5"/>
      <c r="DA26" s="5"/>
    </row>
  </sheetData>
  <mergeCells count="240">
    <mergeCell ref="CI26:CJ26"/>
    <mergeCell ref="BX18:BY18"/>
    <mergeCell ref="R26:S26"/>
    <mergeCell ref="T26:U26"/>
    <mergeCell ref="V26:W26"/>
    <mergeCell ref="AC18:AD18"/>
    <mergeCell ref="AE18:AF18"/>
    <mergeCell ref="BC26:BD26"/>
    <mergeCell ref="AC26:AD26"/>
    <mergeCell ref="BE26:BF26"/>
    <mergeCell ref="BT18:BU18"/>
    <mergeCell ref="BV18:BW18"/>
    <mergeCell ref="BT26:BU26"/>
    <mergeCell ref="BV26:BW26"/>
    <mergeCell ref="BC18:BD18"/>
    <mergeCell ref="AG18:AH18"/>
    <mergeCell ref="AI18:AJ18"/>
    <mergeCell ref="AK18:AL18"/>
    <mergeCell ref="C26:D26"/>
    <mergeCell ref="E26:F26"/>
    <mergeCell ref="G26:H26"/>
    <mergeCell ref="I26:J26"/>
    <mergeCell ref="CG6:CH6"/>
    <mergeCell ref="BX14:BY14"/>
    <mergeCell ref="CC26:CD26"/>
    <mergeCell ref="CE26:CF26"/>
    <mergeCell ref="CG26:CH26"/>
    <mergeCell ref="BP6:BQ6"/>
    <mergeCell ref="BR6:BS6"/>
    <mergeCell ref="AG6:AH6"/>
    <mergeCell ref="AI6:AJ6"/>
    <mergeCell ref="AK6:AL6"/>
    <mergeCell ref="BP14:BQ14"/>
    <mergeCell ref="BR14:BS14"/>
    <mergeCell ref="AI10:AJ10"/>
    <mergeCell ref="BR10:BS10"/>
    <mergeCell ref="BX10:BY10"/>
    <mergeCell ref="BP10:BQ10"/>
    <mergeCell ref="BX6:BY6"/>
    <mergeCell ref="CC6:CD6"/>
    <mergeCell ref="CE6:CF6"/>
    <mergeCell ref="BP18:BQ18"/>
    <mergeCell ref="P26:Q26"/>
    <mergeCell ref="BG26:BH26"/>
    <mergeCell ref="BI26:BJ26"/>
    <mergeCell ref="BP26:BQ26"/>
    <mergeCell ref="BR26:BS26"/>
    <mergeCell ref="AE26:AF26"/>
    <mergeCell ref="AI26:AJ26"/>
    <mergeCell ref="AG26:AH26"/>
    <mergeCell ref="BE18:BF18"/>
    <mergeCell ref="BG18:BH18"/>
    <mergeCell ref="BI18:BJ18"/>
    <mergeCell ref="BK18:BL18"/>
    <mergeCell ref="BR18:BS18"/>
    <mergeCell ref="AP18:AQ18"/>
    <mergeCell ref="AR18:AS18"/>
    <mergeCell ref="AT18:AU18"/>
    <mergeCell ref="AV18:AW18"/>
    <mergeCell ref="AX18:AY18"/>
    <mergeCell ref="AP26:AQ26"/>
    <mergeCell ref="AR26:AS26"/>
    <mergeCell ref="AT26:AU26"/>
    <mergeCell ref="AV26:AW26"/>
    <mergeCell ref="T2:U2"/>
    <mergeCell ref="V2:W2"/>
    <mergeCell ref="X2:Y2"/>
    <mergeCell ref="BC2:BD2"/>
    <mergeCell ref="AK10:AL10"/>
    <mergeCell ref="BI6:BJ6"/>
    <mergeCell ref="BK6:BL6"/>
    <mergeCell ref="BV2:BW2"/>
    <mergeCell ref="BT14:BU14"/>
    <mergeCell ref="BV14:BW14"/>
    <mergeCell ref="BC14:BD14"/>
    <mergeCell ref="BE14:BF14"/>
    <mergeCell ref="BG14:BH14"/>
    <mergeCell ref="BI14:BJ14"/>
    <mergeCell ref="BK14:BL14"/>
    <mergeCell ref="BT10:BU10"/>
    <mergeCell ref="BV10:BW10"/>
    <mergeCell ref="BE10:BF10"/>
    <mergeCell ref="BG10:BH10"/>
    <mergeCell ref="BI10:BJ10"/>
    <mergeCell ref="BP2:BQ2"/>
    <mergeCell ref="BR2:BS2"/>
    <mergeCell ref="BT6:BU6"/>
    <mergeCell ref="BV6:BW6"/>
    <mergeCell ref="C6:D6"/>
    <mergeCell ref="E6:F6"/>
    <mergeCell ref="A1:L1"/>
    <mergeCell ref="C2:D2"/>
    <mergeCell ref="E2:F2"/>
    <mergeCell ref="G2:H2"/>
    <mergeCell ref="I2:J2"/>
    <mergeCell ref="K2:L2"/>
    <mergeCell ref="I14:J14"/>
    <mergeCell ref="K14:L14"/>
    <mergeCell ref="C10:D10"/>
    <mergeCell ref="E10:F10"/>
    <mergeCell ref="G10:H10"/>
    <mergeCell ref="I10:J10"/>
    <mergeCell ref="G6:H6"/>
    <mergeCell ref="I6:J6"/>
    <mergeCell ref="K6:L6"/>
    <mergeCell ref="C18:D18"/>
    <mergeCell ref="E18:F18"/>
    <mergeCell ref="G18:H18"/>
    <mergeCell ref="I18:J18"/>
    <mergeCell ref="K10:L10"/>
    <mergeCell ref="C14:D14"/>
    <mergeCell ref="E14:F14"/>
    <mergeCell ref="G14:H14"/>
    <mergeCell ref="X14:Y14"/>
    <mergeCell ref="P18:Q18"/>
    <mergeCell ref="R18:S18"/>
    <mergeCell ref="T18:U18"/>
    <mergeCell ref="V18:W18"/>
    <mergeCell ref="X18:Y18"/>
    <mergeCell ref="P10:Q10"/>
    <mergeCell ref="P14:Q14"/>
    <mergeCell ref="R14:S14"/>
    <mergeCell ref="T14:U14"/>
    <mergeCell ref="V14:W14"/>
    <mergeCell ref="R10:S10"/>
    <mergeCell ref="T10:U10"/>
    <mergeCell ref="V10:W10"/>
    <mergeCell ref="X10:Y10"/>
    <mergeCell ref="CE14:CF14"/>
    <mergeCell ref="CC10:CD10"/>
    <mergeCell ref="CC2:CD2"/>
    <mergeCell ref="CC14:CD14"/>
    <mergeCell ref="CE2:CF2"/>
    <mergeCell ref="CI6:CJ6"/>
    <mergeCell ref="CK6:CL6"/>
    <mergeCell ref="K18:L18"/>
    <mergeCell ref="N1:Y1"/>
    <mergeCell ref="AC14:AD14"/>
    <mergeCell ref="AE14:AF14"/>
    <mergeCell ref="P6:Q6"/>
    <mergeCell ref="AC6:AD6"/>
    <mergeCell ref="AE6:AF6"/>
    <mergeCell ref="R6:S6"/>
    <mergeCell ref="T6:U6"/>
    <mergeCell ref="V6:W6"/>
    <mergeCell ref="X6:Y6"/>
    <mergeCell ref="AC10:AD10"/>
    <mergeCell ref="AG2:AH2"/>
    <mergeCell ref="AI2:AJ2"/>
    <mergeCell ref="BC6:BD6"/>
    <mergeCell ref="P2:Q2"/>
    <mergeCell ref="R2:S2"/>
    <mergeCell ref="BN1:BY1"/>
    <mergeCell ref="BE2:BF2"/>
    <mergeCell ref="BG2:BH2"/>
    <mergeCell ref="BI2:BJ2"/>
    <mergeCell ref="BK2:BL2"/>
    <mergeCell ref="BX2:BY2"/>
    <mergeCell ref="AI14:AJ14"/>
    <mergeCell ref="BT2:BU2"/>
    <mergeCell ref="CK18:CL18"/>
    <mergeCell ref="CI10:CJ10"/>
    <mergeCell ref="CC18:CD18"/>
    <mergeCell ref="CE18:CF18"/>
    <mergeCell ref="CG18:CH18"/>
    <mergeCell ref="CI18:CJ18"/>
    <mergeCell ref="CG14:CH14"/>
    <mergeCell ref="CE10:CF10"/>
    <mergeCell ref="CG10:CH10"/>
    <mergeCell ref="CK2:CL2"/>
    <mergeCell ref="CK10:CL10"/>
    <mergeCell ref="CA1:CL1"/>
    <mergeCell ref="CI14:CJ14"/>
    <mergeCell ref="CK14:CL14"/>
    <mergeCell ref="CG2:CH2"/>
    <mergeCell ref="CI2:CJ2"/>
    <mergeCell ref="AA1:AL1"/>
    <mergeCell ref="AE2:AF2"/>
    <mergeCell ref="AK2:AL2"/>
    <mergeCell ref="AC2:AD2"/>
    <mergeCell ref="BC10:BD10"/>
    <mergeCell ref="AG10:AH10"/>
    <mergeCell ref="AK14:AL14"/>
    <mergeCell ref="AG14:AH14"/>
    <mergeCell ref="AE10:AF10"/>
    <mergeCell ref="BA1:BL1"/>
    <mergeCell ref="BK10:BL10"/>
    <mergeCell ref="BE6:BF6"/>
    <mergeCell ref="BG6:BH6"/>
    <mergeCell ref="AN1:AY1"/>
    <mergeCell ref="AP2:AQ2"/>
    <mergeCell ref="AR2:AS2"/>
    <mergeCell ref="AT2:AU2"/>
    <mergeCell ref="AV2:AW2"/>
    <mergeCell ref="AX2:AY2"/>
    <mergeCell ref="AP6:AQ6"/>
    <mergeCell ref="AR6:AS6"/>
    <mergeCell ref="AT6:AU6"/>
    <mergeCell ref="AV6:AW6"/>
    <mergeCell ref="AX6:AY6"/>
    <mergeCell ref="AP10:AQ10"/>
    <mergeCell ref="AR10:AS10"/>
    <mergeCell ref="AT10:AU10"/>
    <mergeCell ref="AV10:AW10"/>
    <mergeCell ref="AX10:AY10"/>
    <mergeCell ref="AP14:AQ14"/>
    <mergeCell ref="AR14:AS14"/>
    <mergeCell ref="AT14:AU14"/>
    <mergeCell ref="AV14:AW14"/>
    <mergeCell ref="AX14:AY14"/>
    <mergeCell ref="CN1:CY1"/>
    <mergeCell ref="CP2:CQ2"/>
    <mergeCell ref="CR2:CS2"/>
    <mergeCell ref="CT2:CU2"/>
    <mergeCell ref="CV2:CW2"/>
    <mergeCell ref="CX2:CY2"/>
    <mergeCell ref="CP6:CQ6"/>
    <mergeCell ref="CR6:CS6"/>
    <mergeCell ref="CT6:CU6"/>
    <mergeCell ref="CV6:CW6"/>
    <mergeCell ref="CX6:CY6"/>
    <mergeCell ref="CP10:CQ10"/>
    <mergeCell ref="CR10:CS10"/>
    <mergeCell ref="CT10:CU10"/>
    <mergeCell ref="CV10:CW10"/>
    <mergeCell ref="CX10:CY10"/>
    <mergeCell ref="CP14:CQ14"/>
    <mergeCell ref="CR14:CS14"/>
    <mergeCell ref="CT14:CU14"/>
    <mergeCell ref="CV14:CW14"/>
    <mergeCell ref="CX14:CY14"/>
    <mergeCell ref="CP18:CQ18"/>
    <mergeCell ref="CR18:CS18"/>
    <mergeCell ref="CT18:CU18"/>
    <mergeCell ref="CV18:CW18"/>
    <mergeCell ref="CX18:CY18"/>
    <mergeCell ref="CP26:CQ26"/>
    <mergeCell ref="CR26:CS26"/>
    <mergeCell ref="CT26:CU26"/>
    <mergeCell ref="CV26:CW26"/>
  </mergeCells>
  <phoneticPr fontId="1" type="noConversion"/>
  <printOptions horizontalCentered="1" verticalCentered="1" gridLines="1"/>
  <pageMargins left="0.7" right="0.7" top="0.75" bottom="0.75" header="0.3" footer="0.3"/>
  <pageSetup paperSize="9" orientation="landscape" r:id="rId1"/>
  <headerFooter alignWithMargins="0"/>
  <colBreaks count="6" manualBreakCount="6">
    <brk id="13" max="1048575" man="1"/>
    <brk id="26" max="1048575" man="1"/>
    <brk id="39" max="1048575" man="1"/>
    <brk id="52" max="1048575" man="1"/>
    <brk id="65" max="1048575" man="1"/>
    <brk id="7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75"/>
  <sheetViews>
    <sheetView tabSelected="1" zoomScale="70" zoomScaleNormal="70" workbookViewId="0">
      <selection activeCell="A3" sqref="A3"/>
    </sheetView>
  </sheetViews>
  <sheetFormatPr defaultRowHeight="12.5" x14ac:dyDescent="0.25"/>
  <cols>
    <col min="1" max="1" width="19.54296875" customWidth="1"/>
    <col min="14" max="14" width="20.54296875" customWidth="1"/>
    <col min="26" max="26" width="9.81640625" customWidth="1"/>
    <col min="27" max="27" width="19" customWidth="1"/>
    <col min="40" max="40" width="20.26953125" customWidth="1"/>
    <col min="53" max="53" width="19.81640625" customWidth="1"/>
    <col min="66" max="66" width="22" customWidth="1"/>
    <col min="80" max="80" width="10.7265625" customWidth="1"/>
    <col min="82" max="82" width="10.7265625" customWidth="1"/>
  </cols>
  <sheetData>
    <row r="1" spans="1:83" ht="55.5" customHeight="1" x14ac:dyDescent="0.4">
      <c r="A1" s="128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33"/>
      <c r="N1" s="138" t="s">
        <v>32</v>
      </c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33"/>
      <c r="AA1" s="128" t="s">
        <v>33</v>
      </c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33"/>
      <c r="AN1" s="128" t="s">
        <v>34</v>
      </c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33"/>
      <c r="BA1" s="128" t="s">
        <v>55</v>
      </c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33"/>
      <c r="BN1" s="128" t="s">
        <v>56</v>
      </c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33"/>
      <c r="CA1" s="52" t="s">
        <v>11</v>
      </c>
      <c r="CB1" s="52" t="s">
        <v>9</v>
      </c>
      <c r="CC1" s="52" t="s">
        <v>10</v>
      </c>
      <c r="CD1" s="52" t="s">
        <v>12</v>
      </c>
      <c r="CE1" s="43"/>
    </row>
    <row r="2" spans="1:83" ht="19.899999999999999" customHeight="1" x14ac:dyDescent="0.25">
      <c r="A2" s="34"/>
      <c r="B2" s="34"/>
      <c r="C2" s="132" t="s">
        <v>0</v>
      </c>
      <c r="D2" s="133"/>
      <c r="E2" s="132" t="s">
        <v>1</v>
      </c>
      <c r="F2" s="133"/>
      <c r="G2" s="132" t="s">
        <v>2</v>
      </c>
      <c r="H2" s="133"/>
      <c r="I2" s="132" t="s">
        <v>3</v>
      </c>
      <c r="J2" s="133"/>
      <c r="K2" s="132" t="s">
        <v>42</v>
      </c>
      <c r="L2" s="133"/>
      <c r="M2" s="35"/>
      <c r="N2" s="34"/>
      <c r="O2" s="34"/>
      <c r="P2" s="132" t="s">
        <v>0</v>
      </c>
      <c r="Q2" s="133"/>
      <c r="R2" s="132" t="s">
        <v>1</v>
      </c>
      <c r="S2" s="133"/>
      <c r="T2" s="132" t="s">
        <v>2</v>
      </c>
      <c r="U2" s="133"/>
      <c r="V2" s="132" t="s">
        <v>3</v>
      </c>
      <c r="W2" s="133"/>
      <c r="X2" s="132" t="s">
        <v>6</v>
      </c>
      <c r="Y2" s="133"/>
      <c r="Z2" s="35"/>
      <c r="AA2" s="34"/>
      <c r="AB2" s="34"/>
      <c r="AC2" s="132" t="s">
        <v>0</v>
      </c>
      <c r="AD2" s="133"/>
      <c r="AE2" s="132" t="s">
        <v>1</v>
      </c>
      <c r="AF2" s="133"/>
      <c r="AG2" s="132" t="s">
        <v>2</v>
      </c>
      <c r="AH2" s="133"/>
      <c r="AI2" s="132" t="s">
        <v>3</v>
      </c>
      <c r="AJ2" s="133"/>
      <c r="AK2" s="132" t="s">
        <v>7</v>
      </c>
      <c r="AL2" s="133"/>
      <c r="AM2" s="35"/>
      <c r="AN2" s="34"/>
      <c r="AO2" s="34"/>
      <c r="AP2" s="132" t="s">
        <v>0</v>
      </c>
      <c r="AQ2" s="133"/>
      <c r="AR2" s="132" t="s">
        <v>1</v>
      </c>
      <c r="AS2" s="133"/>
      <c r="AT2" s="132" t="s">
        <v>2</v>
      </c>
      <c r="AU2" s="133"/>
      <c r="AV2" s="132" t="s">
        <v>3</v>
      </c>
      <c r="AW2" s="133"/>
      <c r="AX2" s="132" t="s">
        <v>42</v>
      </c>
      <c r="AY2" s="133"/>
      <c r="AZ2" s="35"/>
      <c r="BA2" s="34"/>
      <c r="BB2" s="34"/>
      <c r="BC2" s="132" t="s">
        <v>0</v>
      </c>
      <c r="BD2" s="133"/>
      <c r="BE2" s="132" t="s">
        <v>1</v>
      </c>
      <c r="BF2" s="133"/>
      <c r="BG2" s="132" t="s">
        <v>2</v>
      </c>
      <c r="BH2" s="133"/>
      <c r="BI2" s="132" t="s">
        <v>3</v>
      </c>
      <c r="BJ2" s="133"/>
      <c r="BK2" s="132" t="s">
        <v>47</v>
      </c>
      <c r="BL2" s="133"/>
      <c r="BM2" s="35"/>
      <c r="BN2" s="34"/>
      <c r="BO2" s="34"/>
      <c r="BP2" s="132" t="s">
        <v>0</v>
      </c>
      <c r="BQ2" s="133"/>
      <c r="BR2" s="132" t="s">
        <v>1</v>
      </c>
      <c r="BS2" s="133"/>
      <c r="BT2" s="132" t="s">
        <v>2</v>
      </c>
      <c r="BU2" s="133"/>
      <c r="BV2" s="132" t="s">
        <v>3</v>
      </c>
      <c r="BW2" s="133"/>
      <c r="BX2" s="132" t="s">
        <v>48</v>
      </c>
      <c r="BY2" s="133"/>
      <c r="BZ2" s="50"/>
      <c r="CA2" s="35"/>
      <c r="CB2" s="35"/>
      <c r="CC2" s="53"/>
      <c r="CD2" s="35"/>
      <c r="CE2" s="53"/>
    </row>
    <row r="3" spans="1:83" ht="19.899999999999999" customHeight="1" x14ac:dyDescent="0.4">
      <c r="A3" s="36" t="s">
        <v>64</v>
      </c>
      <c r="B3" s="90">
        <v>37</v>
      </c>
      <c r="C3" s="62">
        <v>0.35416666666666669</v>
      </c>
      <c r="D3" s="62">
        <v>0.6875</v>
      </c>
      <c r="E3" s="80">
        <v>0.3125</v>
      </c>
      <c r="F3" s="80">
        <v>0.58333333333333337</v>
      </c>
      <c r="G3" s="55">
        <v>0.33333333333333331</v>
      </c>
      <c r="H3" s="55">
        <v>0.66666666666666663</v>
      </c>
      <c r="I3" s="54">
        <v>0.35416666666666669</v>
      </c>
      <c r="J3" s="54">
        <v>0.6875</v>
      </c>
      <c r="K3" s="54">
        <v>0.35416666666666669</v>
      </c>
      <c r="L3" s="54">
        <v>0.66666666666666663</v>
      </c>
      <c r="M3" s="38">
        <f>SUM((D3-C3)+(F3-E3)+(H3-G3)+(J3-I3)+(L3-K3))*24</f>
        <v>38</v>
      </c>
      <c r="N3" s="115" t="s">
        <v>49</v>
      </c>
      <c r="O3" s="79">
        <v>37</v>
      </c>
      <c r="P3" s="62">
        <v>0.35416666666666669</v>
      </c>
      <c r="Q3" s="62">
        <v>0.6875</v>
      </c>
      <c r="R3" s="80">
        <v>0.3125</v>
      </c>
      <c r="S3" s="80">
        <v>0.58333333333333337</v>
      </c>
      <c r="T3" s="55">
        <v>0.33333333333333331</v>
      </c>
      <c r="U3" s="55">
        <v>0.66666666666666663</v>
      </c>
      <c r="V3" s="54">
        <v>0.35416666666666669</v>
      </c>
      <c r="W3" s="54">
        <v>0.6875</v>
      </c>
      <c r="X3" s="42">
        <v>0.39583333333333331</v>
      </c>
      <c r="Y3" s="42">
        <v>0.66666666666666663</v>
      </c>
      <c r="Z3" s="38">
        <f>SUM((Q3-P3)+(S3-R3)+(U3-T3)+(W3-V3)+(Y3-X3))*24</f>
        <v>37</v>
      </c>
      <c r="AA3" s="115" t="s">
        <v>49</v>
      </c>
      <c r="AB3" s="79">
        <v>37</v>
      </c>
      <c r="AC3" s="62">
        <v>0.35416666666666669</v>
      </c>
      <c r="AD3" s="62">
        <v>0.6875</v>
      </c>
      <c r="AE3" s="110">
        <v>0.3125</v>
      </c>
      <c r="AF3" s="80">
        <v>0.58333333333333337</v>
      </c>
      <c r="AG3" s="63">
        <v>0.33333333333333331</v>
      </c>
      <c r="AH3" s="63">
        <v>0.66666666666666663</v>
      </c>
      <c r="AI3" s="62">
        <v>0.35416666666666669</v>
      </c>
      <c r="AJ3" s="62">
        <v>0.6875</v>
      </c>
      <c r="AK3" s="63">
        <v>0.3125</v>
      </c>
      <c r="AL3" s="63">
        <v>0.54166666666666663</v>
      </c>
      <c r="AM3" s="38">
        <f>SUM((AD3-AC3)+(AF3-AE3)+(AH3-AG3)+(AJ3-AI3)+(AL3-AK3))*24</f>
        <v>36</v>
      </c>
      <c r="AN3" s="115" t="s">
        <v>49</v>
      </c>
      <c r="AO3" s="108">
        <v>37</v>
      </c>
      <c r="AP3" s="62">
        <v>0.35416666666666669</v>
      </c>
      <c r="AQ3" s="62">
        <v>0.6875</v>
      </c>
      <c r="AR3" s="80">
        <v>0.3125</v>
      </c>
      <c r="AS3" s="80">
        <v>0.58333333333333337</v>
      </c>
      <c r="AT3" s="55">
        <v>0.33333333333333331</v>
      </c>
      <c r="AU3" s="55">
        <v>0.66666666666666663</v>
      </c>
      <c r="AV3" s="54">
        <v>0.35416666666666669</v>
      </c>
      <c r="AW3" s="54">
        <v>0.6875</v>
      </c>
      <c r="AX3" s="54">
        <v>0.35416666666666669</v>
      </c>
      <c r="AY3" s="54">
        <v>0.66666666666666663</v>
      </c>
      <c r="AZ3" s="38">
        <f>SUM((AQ3-AP3)+(AS3-AR3)+(AU3-AT3)+(AW3-AV3)+(AY3-AX3))*24</f>
        <v>38</v>
      </c>
      <c r="BA3" s="115" t="s">
        <v>49</v>
      </c>
      <c r="BB3" s="108">
        <v>37</v>
      </c>
      <c r="BC3" s="62">
        <v>0.35416666666666669</v>
      </c>
      <c r="BD3" s="62">
        <v>0.6875</v>
      </c>
      <c r="BE3" s="80">
        <v>0.3125</v>
      </c>
      <c r="BF3" s="80">
        <v>0.58333333333333337</v>
      </c>
      <c r="BG3" s="55">
        <v>0.33333333333333331</v>
      </c>
      <c r="BH3" s="55">
        <v>0.66666666666666663</v>
      </c>
      <c r="BI3" s="54">
        <v>0.35416666666666669</v>
      </c>
      <c r="BJ3" s="54">
        <v>0.6875</v>
      </c>
      <c r="BK3" s="54">
        <v>0.39583333333333331</v>
      </c>
      <c r="BL3" s="54">
        <v>0.66666666666666663</v>
      </c>
      <c r="BM3" s="38">
        <f>SUM((BD3-BC3)+(BF3-BE3)+(BH3-BG3)+(BJ3-BI3)+(BL3-BK3))*24</f>
        <v>37</v>
      </c>
      <c r="BN3" s="115" t="s">
        <v>49</v>
      </c>
      <c r="BO3" s="122">
        <v>37</v>
      </c>
      <c r="BP3" s="62">
        <v>0.35416666666666669</v>
      </c>
      <c r="BQ3" s="62">
        <v>0.6875</v>
      </c>
      <c r="BR3" s="110">
        <v>0.3125</v>
      </c>
      <c r="BS3" s="80">
        <v>0.58333333333333337</v>
      </c>
      <c r="BT3" s="63">
        <v>0.33333333333333331</v>
      </c>
      <c r="BU3" s="63">
        <v>0.66666666666666663</v>
      </c>
      <c r="BV3" s="62">
        <v>0.35416666666666669</v>
      </c>
      <c r="BW3" s="62">
        <v>0.6875</v>
      </c>
      <c r="BX3" s="63">
        <v>0.3125</v>
      </c>
      <c r="BY3" s="63">
        <v>0.54166666666666663</v>
      </c>
      <c r="BZ3" s="51">
        <f>SUM((BQ3-BP3)+(BS3-BR3)+(BU3-BT3)+(BW3-BV3)+(BY3-BX3))*24</f>
        <v>36</v>
      </c>
      <c r="CA3" s="38">
        <v>0</v>
      </c>
      <c r="CB3" s="38"/>
      <c r="CC3" s="38">
        <f>SUM(+AM3+Z3+M3+BZ3+AZ3+BM3)/6</f>
        <v>37</v>
      </c>
      <c r="CD3" s="38">
        <f>SUM(CC3)*6-(BO3*6)</f>
        <v>0</v>
      </c>
      <c r="CE3" s="38">
        <f>SUM(CA3)+CD3</f>
        <v>0</v>
      </c>
    </row>
    <row r="4" spans="1:83" ht="19.899999999999999" customHeight="1" x14ac:dyDescent="0.4">
      <c r="A4" s="115"/>
      <c r="B4" s="90"/>
      <c r="C4" s="80"/>
      <c r="D4" s="80"/>
      <c r="E4" s="80"/>
      <c r="F4" s="91"/>
      <c r="G4" s="92"/>
      <c r="H4" s="92"/>
      <c r="I4" s="80"/>
      <c r="J4" s="80"/>
      <c r="K4" s="80"/>
      <c r="L4" s="80"/>
      <c r="M4" s="38"/>
      <c r="N4" s="115"/>
      <c r="O4" s="79"/>
      <c r="P4" s="80"/>
      <c r="Q4" s="80"/>
      <c r="R4" s="80"/>
      <c r="S4" s="91"/>
      <c r="T4" s="92"/>
      <c r="U4" s="92"/>
      <c r="V4" s="80"/>
      <c r="W4" s="80"/>
      <c r="X4" s="37"/>
      <c r="Y4" s="37"/>
      <c r="Z4" s="38"/>
      <c r="AA4" s="115"/>
      <c r="AB4" s="79"/>
      <c r="AC4" s="80"/>
      <c r="AD4" s="80"/>
      <c r="AE4" s="80"/>
      <c r="AF4" s="91"/>
      <c r="AG4" s="92"/>
      <c r="AH4" s="92"/>
      <c r="AI4" s="80"/>
      <c r="AJ4" s="80"/>
      <c r="AK4" s="55"/>
      <c r="AL4" s="55"/>
      <c r="AM4" s="38"/>
      <c r="AN4" s="115"/>
      <c r="AO4" s="70"/>
      <c r="AP4" s="80"/>
      <c r="AQ4" s="80"/>
      <c r="AR4" s="80"/>
      <c r="AS4" s="91"/>
      <c r="AT4" s="92"/>
      <c r="AU4" s="92"/>
      <c r="AV4" s="80"/>
      <c r="AW4" s="80"/>
      <c r="AX4" s="37"/>
      <c r="AY4" s="37"/>
      <c r="AZ4" s="38"/>
      <c r="BA4" s="115"/>
      <c r="BB4" s="70"/>
      <c r="BC4" s="80"/>
      <c r="BD4" s="80"/>
      <c r="BE4" s="80"/>
      <c r="BF4" s="91"/>
      <c r="BG4" s="92"/>
      <c r="BH4" s="92"/>
      <c r="BI4" s="80"/>
      <c r="BJ4" s="80"/>
      <c r="BK4" s="37"/>
      <c r="BL4" s="37"/>
      <c r="BM4" s="38"/>
      <c r="BN4" s="115"/>
      <c r="BO4" s="122"/>
      <c r="BP4" s="80"/>
      <c r="BQ4" s="80"/>
      <c r="BR4" s="80"/>
      <c r="BS4" s="91"/>
      <c r="BT4" s="92"/>
      <c r="BU4" s="92"/>
      <c r="BV4" s="80"/>
      <c r="BW4" s="80"/>
      <c r="BX4" s="55"/>
      <c r="BY4" s="55"/>
      <c r="BZ4" s="51"/>
      <c r="CA4" s="38"/>
      <c r="CB4" s="38"/>
      <c r="CC4" s="38"/>
      <c r="CD4" s="38"/>
      <c r="CE4" s="38"/>
    </row>
    <row r="5" spans="1:83" ht="19.899999999999999" customHeight="1" x14ac:dyDescent="0.4">
      <c r="A5" s="43" t="s">
        <v>64</v>
      </c>
      <c r="B5" s="90">
        <v>37</v>
      </c>
      <c r="C5" s="55">
        <v>0.33333333333333331</v>
      </c>
      <c r="D5" s="55">
        <v>0.66666666666666663</v>
      </c>
      <c r="E5" s="63">
        <v>0.35416666666666669</v>
      </c>
      <c r="F5" s="63">
        <v>0.6875</v>
      </c>
      <c r="G5" s="55">
        <v>0.3125</v>
      </c>
      <c r="H5" s="55">
        <v>0.58333333333333337</v>
      </c>
      <c r="I5" s="63">
        <v>0.33333333333333331</v>
      </c>
      <c r="J5" s="63">
        <v>0.66666666666666663</v>
      </c>
      <c r="K5" s="54">
        <v>0.3125</v>
      </c>
      <c r="L5" s="54">
        <v>0.54166666666666663</v>
      </c>
      <c r="M5" s="67">
        <f>SUM((D5-C5)+(F5-E5)+(H5-G5)+(J5-I5)+(L5-K5))*24</f>
        <v>36</v>
      </c>
      <c r="N5" s="116" t="s">
        <v>20</v>
      </c>
      <c r="O5" s="87">
        <v>37</v>
      </c>
      <c r="P5" s="55">
        <v>0.33333333333333331</v>
      </c>
      <c r="Q5" s="55">
        <v>0.66666666666666663</v>
      </c>
      <c r="R5" s="63">
        <v>0.35416666666666669</v>
      </c>
      <c r="S5" s="63">
        <v>0.6875</v>
      </c>
      <c r="T5" s="55">
        <v>0.3125</v>
      </c>
      <c r="U5" s="55">
        <v>0.54166666666666663</v>
      </c>
      <c r="V5" s="63">
        <v>0.33333333333333331</v>
      </c>
      <c r="W5" s="63">
        <v>0.66666666666666663</v>
      </c>
      <c r="X5" s="54">
        <v>0.35416666666666669</v>
      </c>
      <c r="Y5" s="55">
        <v>0.6875</v>
      </c>
      <c r="Z5" s="38">
        <f>SUM((Q5-P5)+(S5-R5)+(U5-T5)+(W5-V5)+(Y5-X5))*24</f>
        <v>37.499999999999993</v>
      </c>
      <c r="AA5" s="116" t="s">
        <v>20</v>
      </c>
      <c r="AB5" s="87">
        <v>37</v>
      </c>
      <c r="AC5" s="55">
        <v>0.33333333333333331</v>
      </c>
      <c r="AD5" s="55">
        <v>0.66666666666666663</v>
      </c>
      <c r="AE5" s="63">
        <v>0.35416666666666669</v>
      </c>
      <c r="AF5" s="63">
        <v>0.6875</v>
      </c>
      <c r="AG5" s="55">
        <v>0.3125</v>
      </c>
      <c r="AH5" s="55">
        <v>0.58333333333333337</v>
      </c>
      <c r="AI5" s="63">
        <v>0.33333333333333331</v>
      </c>
      <c r="AJ5" s="63">
        <v>0.66666666666666663</v>
      </c>
      <c r="AK5" s="55">
        <v>0.35416666666666669</v>
      </c>
      <c r="AL5" s="55">
        <v>0.66666666666666663</v>
      </c>
      <c r="AM5" s="67">
        <f>SUM((AD5-AC5)+(AF5-AE5)+(AH5-AG5)+(AJ5-AI5)+(AL5-AK5))*24</f>
        <v>38</v>
      </c>
      <c r="AN5" s="116" t="s">
        <v>20</v>
      </c>
      <c r="AO5" s="108">
        <v>37</v>
      </c>
      <c r="AP5" s="55">
        <v>0.33333333333333331</v>
      </c>
      <c r="AQ5" s="55">
        <v>0.66666666666666663</v>
      </c>
      <c r="AR5" s="63">
        <v>0.35416666666666669</v>
      </c>
      <c r="AS5" s="63">
        <v>0.6875</v>
      </c>
      <c r="AT5" s="55">
        <v>0.3125</v>
      </c>
      <c r="AU5" s="55">
        <v>0.54166666666666663</v>
      </c>
      <c r="AV5" s="63">
        <v>0.33333333333333331</v>
      </c>
      <c r="AW5" s="63">
        <v>0.66666666666666663</v>
      </c>
      <c r="AX5" s="54">
        <v>0.3125</v>
      </c>
      <c r="AY5" s="54">
        <v>0.54166666666666663</v>
      </c>
      <c r="AZ5" s="67">
        <f>SUM((AQ5-AP5)+(AS5-AR5)+(AU5-AT5)+(AW5-AV5)+(AY5-AX5))*24</f>
        <v>34.999999999999993</v>
      </c>
      <c r="BA5" s="116" t="s">
        <v>20</v>
      </c>
      <c r="BB5" s="108">
        <v>37</v>
      </c>
      <c r="BC5" s="55">
        <v>0.33333333333333331</v>
      </c>
      <c r="BD5" s="55">
        <v>0.66666666666666663</v>
      </c>
      <c r="BE5" s="63">
        <v>0.35416666666666669</v>
      </c>
      <c r="BF5" s="63">
        <v>0.6875</v>
      </c>
      <c r="BG5" s="55">
        <v>0.3125</v>
      </c>
      <c r="BH5" s="55">
        <v>0.58333333333333337</v>
      </c>
      <c r="BI5" s="63">
        <v>0.33333333333333331</v>
      </c>
      <c r="BJ5" s="63">
        <v>0.66666666666666663</v>
      </c>
      <c r="BK5" s="54">
        <v>0.35416666666666669</v>
      </c>
      <c r="BL5" s="55">
        <v>0.6875</v>
      </c>
      <c r="BM5" s="38">
        <f>SUM((BD5-BC5)+(BF5-BE5)+(BH5-BG5)+(BJ5-BI5)+(BL5-BK5))*24</f>
        <v>38.5</v>
      </c>
      <c r="BN5" s="116" t="s">
        <v>20</v>
      </c>
      <c r="BO5" s="122">
        <v>37</v>
      </c>
      <c r="BP5" s="55">
        <v>0.33333333333333331</v>
      </c>
      <c r="BQ5" s="55">
        <v>0.66666666666666663</v>
      </c>
      <c r="BR5" s="63">
        <v>0.35416666666666669</v>
      </c>
      <c r="BS5" s="63">
        <v>0.6875</v>
      </c>
      <c r="BT5" s="55">
        <v>0.3125</v>
      </c>
      <c r="BU5" s="55">
        <v>0.54166666666666663</v>
      </c>
      <c r="BV5" s="63">
        <v>0.33333333333333331</v>
      </c>
      <c r="BW5" s="63">
        <v>0.66666666666666663</v>
      </c>
      <c r="BX5" s="55">
        <v>0.35416666666666669</v>
      </c>
      <c r="BY5" s="55">
        <v>0.66666666666666663</v>
      </c>
      <c r="BZ5" s="51">
        <f>SUM((BQ5-BP5)+(BS5-BR5)+(BU5-BT5)+(BW5-BV5)+(BY5-BX5))*24</f>
        <v>37</v>
      </c>
      <c r="CA5" s="38">
        <v>0</v>
      </c>
      <c r="CB5" s="38"/>
      <c r="CC5" s="38">
        <f t="shared" ref="CC5" si="0">SUM(+AM5+Z5+M5+BZ5+AZ5+BM5)/6</f>
        <v>37</v>
      </c>
      <c r="CD5" s="38">
        <f t="shared" ref="CD5" si="1">SUM(CC5)*6-(BO5*6)</f>
        <v>0</v>
      </c>
      <c r="CE5" s="38">
        <f t="shared" ref="CE5" si="2">SUM(CA5)+CD5</f>
        <v>0</v>
      </c>
    </row>
    <row r="6" spans="1:83" ht="19.899999999999999" customHeight="1" x14ac:dyDescent="0.4">
      <c r="A6" s="115"/>
      <c r="B6" s="90"/>
      <c r="C6" s="82"/>
      <c r="D6" s="82"/>
      <c r="E6" s="82"/>
      <c r="F6" s="82"/>
      <c r="G6" s="82"/>
      <c r="H6" s="82"/>
      <c r="I6" s="82"/>
      <c r="J6" s="82"/>
      <c r="K6" s="80"/>
      <c r="L6" s="80"/>
      <c r="M6" s="38"/>
      <c r="N6" s="115"/>
      <c r="O6" s="79"/>
      <c r="P6" s="82"/>
      <c r="Q6" s="82"/>
      <c r="R6" s="82"/>
      <c r="S6" s="82"/>
      <c r="T6" s="82"/>
      <c r="U6" s="82"/>
      <c r="V6" s="82"/>
      <c r="W6" s="82"/>
      <c r="X6" s="63"/>
      <c r="Y6" s="74"/>
      <c r="Z6" s="38"/>
      <c r="AA6" s="115"/>
      <c r="AB6" s="79"/>
      <c r="AC6" s="82"/>
      <c r="AD6" s="82"/>
      <c r="AE6" s="82"/>
      <c r="AF6" s="82"/>
      <c r="AG6" s="82"/>
      <c r="AH6" s="82"/>
      <c r="AI6" s="82"/>
      <c r="AJ6" s="82"/>
      <c r="AK6" s="77"/>
      <c r="AL6" s="77"/>
      <c r="AM6" s="38"/>
      <c r="AN6" s="115"/>
      <c r="AO6" s="70"/>
      <c r="AP6" s="82"/>
      <c r="AQ6" s="82"/>
      <c r="AR6" s="82"/>
      <c r="AS6" s="82"/>
      <c r="AT6" s="82"/>
      <c r="AU6" s="82"/>
      <c r="AV6" s="82"/>
      <c r="AW6" s="82"/>
      <c r="AX6" s="37"/>
      <c r="AY6" s="37"/>
      <c r="AZ6" s="38"/>
      <c r="BA6" s="115"/>
      <c r="BB6" s="70"/>
      <c r="BC6" s="82"/>
      <c r="BD6" s="82"/>
      <c r="BE6" s="82"/>
      <c r="BF6" s="82"/>
      <c r="BG6" s="82"/>
      <c r="BH6" s="82"/>
      <c r="BI6" s="82"/>
      <c r="BJ6" s="82"/>
      <c r="BK6" s="75"/>
      <c r="BL6" s="73"/>
      <c r="BM6" s="38"/>
      <c r="BN6" s="115"/>
      <c r="BO6" s="122"/>
      <c r="BP6" s="82"/>
      <c r="BQ6" s="82"/>
      <c r="BR6" s="82"/>
      <c r="BS6" s="82"/>
      <c r="BT6" s="82"/>
      <c r="BU6" s="82"/>
      <c r="BV6" s="82"/>
      <c r="BW6" s="82"/>
      <c r="BX6" s="75"/>
      <c r="BY6" s="73"/>
      <c r="BZ6" s="51"/>
      <c r="CA6" s="38"/>
      <c r="CB6" s="38"/>
      <c r="CC6" s="38"/>
      <c r="CD6" s="38"/>
      <c r="CE6" s="38"/>
    </row>
    <row r="7" spans="1:83" ht="19.899999999999999" customHeight="1" x14ac:dyDescent="0.4">
      <c r="A7" s="43" t="s">
        <v>65</v>
      </c>
      <c r="B7" s="90">
        <v>37</v>
      </c>
      <c r="C7" s="55">
        <v>0.3125</v>
      </c>
      <c r="D7" s="55">
        <v>0.5625</v>
      </c>
      <c r="E7" s="55">
        <v>0.35416666666666669</v>
      </c>
      <c r="F7" s="55">
        <v>0.6875</v>
      </c>
      <c r="G7" s="55">
        <v>0.33333333333333331</v>
      </c>
      <c r="H7" s="55">
        <v>0.66666666666666663</v>
      </c>
      <c r="I7" s="54">
        <v>0.3125</v>
      </c>
      <c r="J7" s="54">
        <v>0.64583333333333337</v>
      </c>
      <c r="K7" s="80">
        <v>0.35416666666666669</v>
      </c>
      <c r="L7" s="80">
        <v>0.6875</v>
      </c>
      <c r="M7" s="38">
        <f>SUM((D7-C7)+(F7-E7)+(H7-G7)+(J7-I7)+(L7-K7))*24</f>
        <v>38</v>
      </c>
      <c r="N7" s="116" t="s">
        <v>16</v>
      </c>
      <c r="O7" s="79">
        <v>37</v>
      </c>
      <c r="P7" s="55">
        <v>0.3125</v>
      </c>
      <c r="Q7" s="55">
        <v>0.5625</v>
      </c>
      <c r="R7" s="55">
        <v>0.35416666666666669</v>
      </c>
      <c r="S7" s="55">
        <v>0.6875</v>
      </c>
      <c r="T7" s="55">
        <v>0.33333333333333331</v>
      </c>
      <c r="U7" s="55">
        <v>0.66666666666666663</v>
      </c>
      <c r="V7" s="54">
        <v>0.3125</v>
      </c>
      <c r="W7" s="54">
        <v>0.64583333333333337</v>
      </c>
      <c r="X7" s="63">
        <v>0.3125</v>
      </c>
      <c r="Y7" s="63">
        <v>0.54166666666666663</v>
      </c>
      <c r="Z7" s="38">
        <f>SUM((Q7-P7)+(S7-R7)+(U7-T7)+(W7-V7)+(Y7-X7))*24</f>
        <v>35.5</v>
      </c>
      <c r="AA7" s="116" t="s">
        <v>16</v>
      </c>
      <c r="AB7" s="79">
        <v>37</v>
      </c>
      <c r="AC7" s="55">
        <v>0.3125</v>
      </c>
      <c r="AD7" s="55">
        <v>0.5625</v>
      </c>
      <c r="AE7" s="55">
        <v>0.35416666666666669</v>
      </c>
      <c r="AF7" s="55">
        <v>0.6875</v>
      </c>
      <c r="AG7" s="55">
        <v>0.33333333333333331</v>
      </c>
      <c r="AH7" s="55">
        <v>0.66666666666666663</v>
      </c>
      <c r="AI7" s="54">
        <v>0.3125</v>
      </c>
      <c r="AJ7" s="54">
        <v>0.64583333333333337</v>
      </c>
      <c r="AK7" s="55">
        <v>0.35416666666666669</v>
      </c>
      <c r="AL7" s="55">
        <v>0.66666666666666663</v>
      </c>
      <c r="AM7" s="38">
        <f>SUM((AD7-AC7)+(AF7-AE7)+(AH7-AG7)+(AJ7-AI7)+(AL7-AK7))*24</f>
        <v>37.5</v>
      </c>
      <c r="AN7" s="116" t="s">
        <v>16</v>
      </c>
      <c r="AO7" s="70">
        <v>37</v>
      </c>
      <c r="AP7" s="55">
        <v>0.3125</v>
      </c>
      <c r="AQ7" s="55">
        <v>0.5625</v>
      </c>
      <c r="AR7" s="55">
        <v>0.35416666666666669</v>
      </c>
      <c r="AS7" s="55">
        <v>0.6875</v>
      </c>
      <c r="AT7" s="55">
        <v>0.33333333333333331</v>
      </c>
      <c r="AU7" s="55">
        <v>0.66666666666666663</v>
      </c>
      <c r="AV7" s="54">
        <v>0.3125</v>
      </c>
      <c r="AW7" s="54">
        <v>0.64583333333333337</v>
      </c>
      <c r="AX7" s="37">
        <v>0.35416666666666669</v>
      </c>
      <c r="AY7" s="37">
        <v>0.6875</v>
      </c>
      <c r="AZ7" s="38">
        <f>SUM((AQ7-AP7)+(AS7-AR7)+(AU7-AT7)+(AW7-AV7)+(AY7-AX7))*24</f>
        <v>38</v>
      </c>
      <c r="BA7" s="116" t="s">
        <v>16</v>
      </c>
      <c r="BB7" s="70">
        <v>37</v>
      </c>
      <c r="BC7" s="63">
        <v>0.3125</v>
      </c>
      <c r="BD7" s="63">
        <v>0.5625</v>
      </c>
      <c r="BE7" s="63">
        <v>0.35416666666666669</v>
      </c>
      <c r="BF7" s="63">
        <v>0.6875</v>
      </c>
      <c r="BG7" s="63">
        <v>0.33333333333333331</v>
      </c>
      <c r="BH7" s="63">
        <v>0.66666666666666663</v>
      </c>
      <c r="BI7" s="62">
        <v>0.3125</v>
      </c>
      <c r="BJ7" s="62">
        <v>0.64583333333333337</v>
      </c>
      <c r="BK7" s="63">
        <v>0.3125</v>
      </c>
      <c r="BL7" s="63">
        <v>0.54166666666666663</v>
      </c>
      <c r="BM7" s="38">
        <f>SUM((BD7-BC7)+(BF7-BE7)+(BH7-BG7)+(BJ7-BI7)+(BL7-BK7))*24</f>
        <v>35.5</v>
      </c>
      <c r="BN7" s="116" t="s">
        <v>16</v>
      </c>
      <c r="BO7" s="122">
        <v>37</v>
      </c>
      <c r="BP7" s="55">
        <v>0.3125</v>
      </c>
      <c r="BQ7" s="55">
        <v>0.5625</v>
      </c>
      <c r="BR7" s="55">
        <v>0.35416666666666669</v>
      </c>
      <c r="BS7" s="55">
        <v>0.6875</v>
      </c>
      <c r="BT7" s="55">
        <v>0.33333333333333331</v>
      </c>
      <c r="BU7" s="55">
        <v>0.66666666666666663</v>
      </c>
      <c r="BV7" s="54">
        <v>0.3125</v>
      </c>
      <c r="BW7" s="54">
        <v>0.64583333333333337</v>
      </c>
      <c r="BX7" s="55">
        <v>0.35416666666666669</v>
      </c>
      <c r="BY7" s="55">
        <v>0.66666666666666663</v>
      </c>
      <c r="BZ7" s="51">
        <f>SUM((BQ7-BP7)+(BS7-BR7)+(BU7-BT7)+(BW7-BV7)+(BY7-BX7))*24</f>
        <v>37.5</v>
      </c>
      <c r="CA7" s="38">
        <v>0</v>
      </c>
      <c r="CB7" s="38"/>
      <c r="CC7" s="38">
        <f>SUM(+AM7+Z7+M7+BZ7+AZ7+BM7)/6</f>
        <v>37</v>
      </c>
      <c r="CD7" s="38">
        <f>SUM(CC7)*6-(BO7*6)</f>
        <v>0</v>
      </c>
      <c r="CE7" s="38">
        <f>SUM(CA7)+CD7</f>
        <v>0</v>
      </c>
    </row>
    <row r="8" spans="1:83" ht="19.899999999999999" customHeight="1" x14ac:dyDescent="0.4">
      <c r="A8" s="116"/>
      <c r="B8" s="90"/>
      <c r="C8" s="69"/>
      <c r="D8" s="56"/>
      <c r="E8" s="57"/>
      <c r="F8" s="57"/>
      <c r="G8" s="55"/>
      <c r="H8" s="55"/>
      <c r="I8" s="54"/>
      <c r="J8" s="54"/>
      <c r="K8" s="80"/>
      <c r="L8" s="80"/>
      <c r="M8" s="38"/>
      <c r="N8" s="116"/>
      <c r="O8" s="88"/>
      <c r="P8" s="69"/>
      <c r="Q8" s="56"/>
      <c r="R8" s="57"/>
      <c r="S8" s="57"/>
      <c r="T8" s="55"/>
      <c r="U8" s="55"/>
      <c r="V8" s="54"/>
      <c r="W8" s="54"/>
      <c r="X8" s="56"/>
      <c r="Y8" s="56"/>
      <c r="Z8" s="38"/>
      <c r="AA8" s="116"/>
      <c r="AB8" s="88"/>
      <c r="AC8" s="69"/>
      <c r="AD8" s="56"/>
      <c r="AE8" s="57"/>
      <c r="AF8" s="57"/>
      <c r="AG8" s="55"/>
      <c r="AH8" s="55"/>
      <c r="AI8" s="54"/>
      <c r="AJ8" s="54"/>
      <c r="AK8" s="55"/>
      <c r="AL8" s="55"/>
      <c r="AM8" s="38"/>
      <c r="AN8" s="116"/>
      <c r="AO8" s="88"/>
      <c r="AP8" s="69"/>
      <c r="AQ8" s="56"/>
      <c r="AR8" s="57"/>
      <c r="AS8" s="57"/>
      <c r="AT8" s="55"/>
      <c r="AU8" s="55"/>
      <c r="AV8" s="54"/>
      <c r="AW8" s="54"/>
      <c r="AX8" s="37"/>
      <c r="AY8" s="37"/>
      <c r="AZ8" s="38"/>
      <c r="BA8" s="116"/>
      <c r="BB8" s="88"/>
      <c r="BC8" s="69"/>
      <c r="BD8" s="56"/>
      <c r="BE8" s="57"/>
      <c r="BF8" s="57"/>
      <c r="BG8" s="55"/>
      <c r="BH8" s="55"/>
      <c r="BI8" s="54"/>
      <c r="BJ8" s="54"/>
      <c r="BK8" s="56"/>
      <c r="BL8" s="56"/>
      <c r="BM8" s="38"/>
      <c r="BN8" s="116"/>
      <c r="BO8" s="122"/>
      <c r="BP8" s="69"/>
      <c r="BQ8" s="56"/>
      <c r="BR8" s="57"/>
      <c r="BS8" s="57"/>
      <c r="BT8" s="55"/>
      <c r="BU8" s="55"/>
      <c r="BV8" s="54"/>
      <c r="BW8" s="54"/>
      <c r="BX8" s="55"/>
      <c r="BY8" s="55"/>
      <c r="BZ8" s="51"/>
      <c r="CA8" s="38"/>
      <c r="CB8" s="38"/>
      <c r="CC8" s="38"/>
      <c r="CD8" s="38"/>
      <c r="CE8" s="38"/>
    </row>
    <row r="9" spans="1:83" ht="19.899999999999999" customHeight="1" x14ac:dyDescent="0.4">
      <c r="A9" s="43" t="s">
        <v>64</v>
      </c>
      <c r="B9" s="90">
        <v>20</v>
      </c>
      <c r="C9" s="48">
        <v>0.33333333333333331</v>
      </c>
      <c r="D9" s="48">
        <v>0.5</v>
      </c>
      <c r="E9" s="84">
        <v>0.33333333333333331</v>
      </c>
      <c r="F9" s="84">
        <v>0.5</v>
      </c>
      <c r="G9" s="48">
        <v>0.52083333333333337</v>
      </c>
      <c r="H9" s="48">
        <v>0.6875</v>
      </c>
      <c r="I9" s="48">
        <v>0.33333333333333331</v>
      </c>
      <c r="J9" s="48">
        <v>0.5</v>
      </c>
      <c r="K9" s="48">
        <v>0.33333333333333331</v>
      </c>
      <c r="L9" s="48">
        <v>0.5</v>
      </c>
      <c r="M9" s="38">
        <f>SUM((D9-C9)+(F9-E9)+(H9-G9)+(J9-I9)+(L9-K9))*24</f>
        <v>20.000000000000004</v>
      </c>
      <c r="N9" s="116" t="s">
        <v>5</v>
      </c>
      <c r="O9" s="88">
        <v>20</v>
      </c>
      <c r="P9" s="48">
        <v>0.33333333333333331</v>
      </c>
      <c r="Q9" s="48">
        <v>0.5</v>
      </c>
      <c r="R9" s="84">
        <v>0.33333333333333331</v>
      </c>
      <c r="S9" s="84">
        <v>0.5</v>
      </c>
      <c r="T9" s="48">
        <v>0.52083333333333337</v>
      </c>
      <c r="U9" s="48">
        <v>0.6875</v>
      </c>
      <c r="V9" s="48">
        <v>0.33333333333333331</v>
      </c>
      <c r="W9" s="48">
        <v>0.5</v>
      </c>
      <c r="X9" s="49">
        <v>0.54166666666666663</v>
      </c>
      <c r="Y9" s="49">
        <v>0.70833333333333337</v>
      </c>
      <c r="Z9" s="38">
        <f>SUM((Q9-P9)+(S9-R9)+(U9-T9)+(W9-V9)+(Y9-X9))*24</f>
        <v>20.000000000000004</v>
      </c>
      <c r="AA9" s="116" t="s">
        <v>5</v>
      </c>
      <c r="AB9" s="88">
        <v>20</v>
      </c>
      <c r="AC9" s="48">
        <v>0.33333333333333331</v>
      </c>
      <c r="AD9" s="48">
        <v>0.5</v>
      </c>
      <c r="AE9" s="84">
        <v>0.33333333333333331</v>
      </c>
      <c r="AF9" s="84">
        <v>0.5</v>
      </c>
      <c r="AG9" s="48">
        <v>0.52083333333333337</v>
      </c>
      <c r="AH9" s="48">
        <v>0.6875</v>
      </c>
      <c r="AI9" s="48">
        <v>0.33333333333333331</v>
      </c>
      <c r="AJ9" s="48">
        <v>0.5</v>
      </c>
      <c r="AK9" s="48">
        <v>0.33333333333333331</v>
      </c>
      <c r="AL9" s="48">
        <v>0.5</v>
      </c>
      <c r="AM9" s="38">
        <f>SUM((AD9-AC9)+(AF9-AE9)+(AH9-AG9)+(AJ9-AI9)+(AL9-AK9))*24</f>
        <v>20.000000000000004</v>
      </c>
      <c r="AN9" s="116" t="s">
        <v>5</v>
      </c>
      <c r="AO9" s="88">
        <v>20</v>
      </c>
      <c r="AP9" s="48">
        <v>0.33333333333333331</v>
      </c>
      <c r="AQ9" s="48">
        <v>0.5</v>
      </c>
      <c r="AR9" s="84">
        <v>0.33333333333333331</v>
      </c>
      <c r="AS9" s="84">
        <v>0.5</v>
      </c>
      <c r="AT9" s="48">
        <v>0.52083333333333337</v>
      </c>
      <c r="AU9" s="48">
        <v>0.6875</v>
      </c>
      <c r="AV9" s="48">
        <v>0.33333333333333331</v>
      </c>
      <c r="AW9" s="48">
        <v>0.5</v>
      </c>
      <c r="AX9" s="48">
        <v>0.33333333333333331</v>
      </c>
      <c r="AY9" s="48">
        <v>0.5</v>
      </c>
      <c r="AZ9" s="38">
        <f>SUM((AQ9-AP9)+(AS9-AR9)+(AU9-AT9)+(AW9-AV9)+(AY9-AX9))*24</f>
        <v>20.000000000000004</v>
      </c>
      <c r="BA9" s="116" t="s">
        <v>5</v>
      </c>
      <c r="BB9" s="88">
        <v>20</v>
      </c>
      <c r="BC9" s="48">
        <v>0.33333333333333331</v>
      </c>
      <c r="BD9" s="48">
        <v>0.5</v>
      </c>
      <c r="BE9" s="84">
        <v>0.33333333333333331</v>
      </c>
      <c r="BF9" s="84">
        <v>0.5</v>
      </c>
      <c r="BG9" s="48">
        <v>0.52083333333333337</v>
      </c>
      <c r="BH9" s="48">
        <v>0.6875</v>
      </c>
      <c r="BI9" s="48">
        <v>0.33333333333333331</v>
      </c>
      <c r="BJ9" s="48">
        <v>0.5</v>
      </c>
      <c r="BK9" s="49">
        <v>0.54166666666666663</v>
      </c>
      <c r="BL9" s="49">
        <v>0.70833333333333337</v>
      </c>
      <c r="BM9" s="38">
        <f>SUM((BD9-BC9)+(BF9-BE9)+(BH9-BG9)+(BJ9-BI9)+(BL9-BK9))*24</f>
        <v>20.000000000000004</v>
      </c>
      <c r="BN9" s="116" t="s">
        <v>5</v>
      </c>
      <c r="BO9" s="122">
        <v>20</v>
      </c>
      <c r="BP9" s="48">
        <v>0.33333333333333331</v>
      </c>
      <c r="BQ9" s="48">
        <v>0.5</v>
      </c>
      <c r="BR9" s="84">
        <v>0.33333333333333331</v>
      </c>
      <c r="BS9" s="84">
        <v>0.5</v>
      </c>
      <c r="BT9" s="48">
        <v>0.52083333333333337</v>
      </c>
      <c r="BU9" s="48">
        <v>0.6875</v>
      </c>
      <c r="BV9" s="48">
        <v>0.33333333333333331</v>
      </c>
      <c r="BW9" s="48">
        <v>0.5</v>
      </c>
      <c r="BX9" s="48">
        <v>0.33333333333333331</v>
      </c>
      <c r="BY9" s="48">
        <v>0.5</v>
      </c>
      <c r="BZ9" s="51">
        <f t="shared" ref="BZ9" si="3">SUM((BQ9-BP9)+(BS9-BR9)+(BU9-BT9)+(BW9-BV9)+(BY9-BX9))*24</f>
        <v>20.000000000000004</v>
      </c>
      <c r="CA9" s="38">
        <v>0</v>
      </c>
      <c r="CB9" s="38"/>
      <c r="CC9" s="38">
        <f t="shared" ref="CC9" si="4">SUM(+AM9+Z9+M9+BZ9+AZ9+BM9)/6</f>
        <v>20.000000000000004</v>
      </c>
      <c r="CD9" s="38">
        <f t="shared" ref="CD9" si="5">SUM(CC9)*6-(BO9*6)</f>
        <v>0</v>
      </c>
      <c r="CE9" s="38">
        <f t="shared" ref="CE9" si="6">SUM(CA9)+CD9</f>
        <v>0</v>
      </c>
    </row>
    <row r="10" spans="1:83" ht="19.899999999999999" customHeight="1" x14ac:dyDescent="0.4">
      <c r="A10" s="43"/>
      <c r="B10" s="90"/>
      <c r="C10" s="68"/>
      <c r="D10" s="57"/>
      <c r="E10" s="56"/>
      <c r="F10" s="56"/>
      <c r="G10" s="55"/>
      <c r="H10" s="55"/>
      <c r="I10" s="54"/>
      <c r="J10" s="54"/>
      <c r="K10" s="80"/>
      <c r="L10" s="80"/>
      <c r="M10" s="38"/>
      <c r="N10" s="116"/>
      <c r="O10" s="79"/>
      <c r="P10" s="68"/>
      <c r="Q10" s="57"/>
      <c r="R10" s="56"/>
      <c r="S10" s="56"/>
      <c r="T10" s="55"/>
      <c r="U10" s="55"/>
      <c r="V10" s="54"/>
      <c r="W10" s="54"/>
      <c r="X10" s="56"/>
      <c r="Y10" s="56"/>
      <c r="Z10" s="38"/>
      <c r="AA10" s="116"/>
      <c r="AB10" s="79"/>
      <c r="AC10" s="68"/>
      <c r="AD10" s="57"/>
      <c r="AE10" s="56"/>
      <c r="AF10" s="56"/>
      <c r="AG10" s="55"/>
      <c r="AH10" s="55"/>
      <c r="AI10" s="54"/>
      <c r="AJ10" s="54"/>
      <c r="AK10" s="55"/>
      <c r="AL10" s="55"/>
      <c r="AM10" s="38"/>
      <c r="AN10" s="116"/>
      <c r="AO10" s="72"/>
      <c r="AP10" s="68"/>
      <c r="AQ10" s="57"/>
      <c r="AR10" s="56"/>
      <c r="AS10" s="56"/>
      <c r="AT10" s="55"/>
      <c r="AU10" s="55"/>
      <c r="AV10" s="54"/>
      <c r="AW10" s="54"/>
      <c r="AX10" s="37"/>
      <c r="AY10" s="37"/>
      <c r="AZ10" s="38"/>
      <c r="BA10" s="116"/>
      <c r="BB10" s="72"/>
      <c r="BC10" s="68"/>
      <c r="BD10" s="57"/>
      <c r="BE10" s="56"/>
      <c r="BF10" s="56"/>
      <c r="BG10" s="55"/>
      <c r="BH10" s="55"/>
      <c r="BI10" s="54"/>
      <c r="BJ10" s="54"/>
      <c r="BK10" s="56"/>
      <c r="BL10" s="56"/>
      <c r="BM10" s="38"/>
      <c r="BN10" s="116"/>
      <c r="BO10" s="122"/>
      <c r="BP10" s="68"/>
      <c r="BQ10" s="57"/>
      <c r="BR10" s="56"/>
      <c r="BS10" s="56"/>
      <c r="BT10" s="55"/>
      <c r="BU10" s="55"/>
      <c r="BV10" s="54"/>
      <c r="BW10" s="54"/>
      <c r="BX10" s="55"/>
      <c r="BY10" s="55"/>
      <c r="BZ10" s="51"/>
      <c r="CA10" s="38"/>
      <c r="CB10" s="38"/>
      <c r="CC10" s="38"/>
      <c r="CD10" s="38"/>
      <c r="CE10" s="38"/>
    </row>
    <row r="11" spans="1:83" ht="19.899999999999999" customHeight="1" x14ac:dyDescent="0.4">
      <c r="A11" s="34"/>
      <c r="B11" s="34"/>
      <c r="C11" s="134" t="s">
        <v>0</v>
      </c>
      <c r="D11" s="135"/>
      <c r="E11" s="134" t="s">
        <v>1</v>
      </c>
      <c r="F11" s="135"/>
      <c r="G11" s="134" t="s">
        <v>2</v>
      </c>
      <c r="H11" s="135"/>
      <c r="I11" s="134" t="s">
        <v>3</v>
      </c>
      <c r="J11" s="135"/>
      <c r="K11" s="136" t="s">
        <v>27</v>
      </c>
      <c r="L11" s="137"/>
      <c r="M11" s="35"/>
      <c r="N11" s="117"/>
      <c r="O11" s="34"/>
      <c r="P11" s="132" t="s">
        <v>0</v>
      </c>
      <c r="Q11" s="133"/>
      <c r="R11" s="132" t="s">
        <v>1</v>
      </c>
      <c r="S11" s="133"/>
      <c r="T11" s="132" t="s">
        <v>2</v>
      </c>
      <c r="U11" s="133"/>
      <c r="V11" s="132" t="s">
        <v>3</v>
      </c>
      <c r="W11" s="133"/>
      <c r="X11" s="132" t="s">
        <v>6</v>
      </c>
      <c r="Y11" s="133"/>
      <c r="Z11" s="35"/>
      <c r="AA11" s="117"/>
      <c r="AB11" s="34"/>
      <c r="AC11" s="132" t="s">
        <v>0</v>
      </c>
      <c r="AD11" s="133"/>
      <c r="AE11" s="132" t="s">
        <v>1</v>
      </c>
      <c r="AF11" s="133"/>
      <c r="AG11" s="132" t="s">
        <v>2</v>
      </c>
      <c r="AH11" s="133"/>
      <c r="AI11" s="132" t="s">
        <v>3</v>
      </c>
      <c r="AJ11" s="133"/>
      <c r="AK11" s="132" t="s">
        <v>7</v>
      </c>
      <c r="AL11" s="133"/>
      <c r="AM11" s="35"/>
      <c r="AN11" s="117"/>
      <c r="AO11" s="34"/>
      <c r="AP11" s="132" t="s">
        <v>0</v>
      </c>
      <c r="AQ11" s="133"/>
      <c r="AR11" s="132" t="s">
        <v>1</v>
      </c>
      <c r="AS11" s="133"/>
      <c r="AT11" s="132" t="s">
        <v>2</v>
      </c>
      <c r="AU11" s="133"/>
      <c r="AV11" s="132" t="s">
        <v>3</v>
      </c>
      <c r="AW11" s="133"/>
      <c r="AX11" s="132" t="s">
        <v>42</v>
      </c>
      <c r="AY11" s="133"/>
      <c r="AZ11" s="35"/>
      <c r="BA11" s="117"/>
      <c r="BB11" s="34"/>
      <c r="BC11" s="132" t="s">
        <v>0</v>
      </c>
      <c r="BD11" s="133"/>
      <c r="BE11" s="132" t="s">
        <v>1</v>
      </c>
      <c r="BF11" s="133"/>
      <c r="BG11" s="132" t="s">
        <v>2</v>
      </c>
      <c r="BH11" s="133"/>
      <c r="BI11" s="132" t="s">
        <v>3</v>
      </c>
      <c r="BJ11" s="133"/>
      <c r="BK11" s="132" t="s">
        <v>47</v>
      </c>
      <c r="BL11" s="133"/>
      <c r="BM11" s="35"/>
      <c r="BN11" s="117"/>
      <c r="BO11" s="117"/>
      <c r="BP11" s="132" t="s">
        <v>0</v>
      </c>
      <c r="BQ11" s="133"/>
      <c r="BR11" s="132" t="s">
        <v>1</v>
      </c>
      <c r="BS11" s="133"/>
      <c r="BT11" s="132" t="s">
        <v>2</v>
      </c>
      <c r="BU11" s="133"/>
      <c r="BV11" s="132" t="s">
        <v>3</v>
      </c>
      <c r="BW11" s="133"/>
      <c r="BX11" s="132" t="s">
        <v>48</v>
      </c>
      <c r="BY11" s="133"/>
      <c r="BZ11" s="50"/>
      <c r="CA11" s="38"/>
      <c r="CB11" s="35"/>
      <c r="CC11" s="53"/>
      <c r="CD11" s="38"/>
      <c r="CE11" s="53"/>
    </row>
    <row r="12" spans="1:83" ht="19.899999999999999" customHeight="1" x14ac:dyDescent="0.4">
      <c r="A12" s="43" t="s">
        <v>64</v>
      </c>
      <c r="B12" s="90">
        <v>35</v>
      </c>
      <c r="C12" s="55">
        <v>0.33333333333333331</v>
      </c>
      <c r="D12" s="55">
        <v>0.66666666666666663</v>
      </c>
      <c r="E12" s="55">
        <v>0.3125</v>
      </c>
      <c r="F12" s="55">
        <v>0.54166666666666663</v>
      </c>
      <c r="G12" s="55">
        <v>0.33333333333333331</v>
      </c>
      <c r="H12" s="55">
        <v>0.66666666666666663</v>
      </c>
      <c r="I12" s="55">
        <v>0.35416666666666669</v>
      </c>
      <c r="J12" s="55">
        <v>0.6875</v>
      </c>
      <c r="K12" s="55">
        <v>0.3125</v>
      </c>
      <c r="L12" s="55">
        <v>0.54166666666666663</v>
      </c>
      <c r="M12" s="67">
        <f t="shared" ref="M12" si="7">SUM((D12-C12)+(F12-E12)+(H12-G12)+(J12-I12)+(L12-K12))*24</f>
        <v>34.999999999999993</v>
      </c>
      <c r="N12" s="116" t="s">
        <v>58</v>
      </c>
      <c r="O12" s="88">
        <v>35</v>
      </c>
      <c r="P12" s="55">
        <v>0.33333333333333331</v>
      </c>
      <c r="Q12" s="55">
        <v>0.66666666666666663</v>
      </c>
      <c r="R12" s="55">
        <v>0.3125</v>
      </c>
      <c r="S12" s="55">
        <v>0.54166666666666663</v>
      </c>
      <c r="T12" s="55">
        <v>0.375</v>
      </c>
      <c r="U12" s="55">
        <v>0.66666666666666663</v>
      </c>
      <c r="V12" s="55">
        <v>0.375</v>
      </c>
      <c r="W12" s="55">
        <v>0.6875</v>
      </c>
      <c r="X12" s="55">
        <v>0.33333333333333331</v>
      </c>
      <c r="Y12" s="55">
        <v>0.66666666666666663</v>
      </c>
      <c r="Z12" s="38">
        <f t="shared" ref="Z12" si="8">SUM((Q12-P12)+(S12-R12)+(U12-T12)+(W12-V12)+(Y12-X12))*24</f>
        <v>35.999999999999993</v>
      </c>
      <c r="AA12" s="116" t="s">
        <v>58</v>
      </c>
      <c r="AB12" s="88">
        <v>35</v>
      </c>
      <c r="AC12" s="55">
        <v>0.33333333333333331</v>
      </c>
      <c r="AD12" s="55">
        <v>0.66666666666666663</v>
      </c>
      <c r="AE12" s="55">
        <v>0.3125</v>
      </c>
      <c r="AF12" s="55">
        <v>0.54166666666666663</v>
      </c>
      <c r="AG12" s="55">
        <v>0.375</v>
      </c>
      <c r="AH12" s="55">
        <v>0.66666666666666663</v>
      </c>
      <c r="AI12" s="55">
        <v>0.375</v>
      </c>
      <c r="AJ12" s="55">
        <v>0.6875</v>
      </c>
      <c r="AK12" s="55">
        <v>0.33333333333333331</v>
      </c>
      <c r="AL12" s="55">
        <v>0.66666666666666663</v>
      </c>
      <c r="AM12" s="67">
        <f t="shared" ref="AM12" si="9">SUM((AD12-AC12)+(AF12-AE12)+(AH12-AG12)+(AJ12-AI12)+(AL12-AK12))*24</f>
        <v>35.999999999999993</v>
      </c>
      <c r="AN12" s="116" t="s">
        <v>58</v>
      </c>
      <c r="AO12" s="88">
        <v>35</v>
      </c>
      <c r="AP12" s="55">
        <v>0.33333333333333331</v>
      </c>
      <c r="AQ12" s="55">
        <v>0.66666666666666663</v>
      </c>
      <c r="AR12" s="55">
        <v>0.3125</v>
      </c>
      <c r="AS12" s="55">
        <v>0.54166666666666663</v>
      </c>
      <c r="AT12" s="55">
        <v>0.33333333333333331</v>
      </c>
      <c r="AU12" s="55">
        <v>0.66666666666666663</v>
      </c>
      <c r="AV12" s="55">
        <v>0.35416666666666669</v>
      </c>
      <c r="AW12" s="55">
        <v>0.6875</v>
      </c>
      <c r="AX12" s="55">
        <v>0.3125</v>
      </c>
      <c r="AY12" s="55">
        <v>0.52083333333333337</v>
      </c>
      <c r="AZ12" s="38">
        <f t="shared" ref="AZ12" si="10">SUM((AQ12-AP12)+(AS12-AR12)+(AU12-AT12)+(AW12-AV12)+(AY12-AX12))*24</f>
        <v>34.5</v>
      </c>
      <c r="BA12" s="116" t="s">
        <v>58</v>
      </c>
      <c r="BB12" s="88">
        <v>35</v>
      </c>
      <c r="BC12" s="55">
        <v>0.33333333333333331</v>
      </c>
      <c r="BD12" s="55">
        <v>0.66666666666666663</v>
      </c>
      <c r="BE12" s="55">
        <v>0.3125</v>
      </c>
      <c r="BF12" s="55">
        <v>0.54166666666666663</v>
      </c>
      <c r="BG12" s="55">
        <v>0.33333333333333331</v>
      </c>
      <c r="BH12" s="55">
        <v>0.66666666666666663</v>
      </c>
      <c r="BI12" s="55">
        <v>0.35416666666666669</v>
      </c>
      <c r="BJ12" s="55">
        <v>0.6875</v>
      </c>
      <c r="BK12" s="55">
        <v>0.33333333333333331</v>
      </c>
      <c r="BL12" s="55">
        <v>0.66666666666666663</v>
      </c>
      <c r="BM12" s="38">
        <f t="shared" ref="BM12" si="11">SUM((BD12-BC12)+(BF12-BE12)+(BH12-BG12)+(BJ12-BI12)+(BL12-BK12))*24</f>
        <v>37.499999999999993</v>
      </c>
      <c r="BN12" s="116" t="s">
        <v>58</v>
      </c>
      <c r="BO12" s="122">
        <v>35</v>
      </c>
      <c r="BP12" s="55">
        <v>0.33333333333333331</v>
      </c>
      <c r="BQ12" s="55">
        <v>0.66666666666666663</v>
      </c>
      <c r="BR12" s="55">
        <v>0.3125</v>
      </c>
      <c r="BS12" s="55">
        <v>0.54166666666666663</v>
      </c>
      <c r="BT12" s="55">
        <v>0.33333333333333331</v>
      </c>
      <c r="BU12" s="55">
        <v>0.66666666666666663</v>
      </c>
      <c r="BV12" s="55">
        <v>0.35416666666666669</v>
      </c>
      <c r="BW12" s="55">
        <v>0.6875</v>
      </c>
      <c r="BX12" s="55">
        <v>0.33333333333333331</v>
      </c>
      <c r="BY12" s="55">
        <v>0.66666666666666663</v>
      </c>
      <c r="BZ12" s="51">
        <f>SUM((BQ12-BP12)+(BS12-BR12)+(BU12-BT12)+(BW12-BV12)+(BY12-BX12))*24</f>
        <v>37.499999999999993</v>
      </c>
      <c r="CA12" s="38">
        <v>0</v>
      </c>
      <c r="CB12" s="38"/>
      <c r="CC12" s="38">
        <f>SUM(+AM12+Z12+M12+BZ12+AZ12+BM12)/6</f>
        <v>36.083333333333329</v>
      </c>
      <c r="CD12" s="38">
        <f t="shared" ref="CD12" si="12">SUM(CC12)*6-(BO12*6)</f>
        <v>6.4999999999999716</v>
      </c>
      <c r="CE12" s="38">
        <f>SUM(CA12)+CD12</f>
        <v>6.4999999999999716</v>
      </c>
    </row>
    <row r="13" spans="1:83" ht="19.899999999999999" customHeight="1" x14ac:dyDescent="0.4">
      <c r="A13" s="116"/>
      <c r="B13" s="90"/>
      <c r="C13" s="55"/>
      <c r="D13" s="55"/>
      <c r="E13" s="54"/>
      <c r="F13" s="54"/>
      <c r="G13" s="39"/>
      <c r="H13" s="39"/>
      <c r="I13" s="93"/>
      <c r="J13" s="94"/>
      <c r="K13" s="93"/>
      <c r="L13" s="94"/>
      <c r="M13" s="38"/>
      <c r="N13" s="116"/>
      <c r="O13" s="79"/>
      <c r="P13" s="55"/>
      <c r="Q13" s="55"/>
      <c r="R13" s="54"/>
      <c r="S13" s="54"/>
      <c r="T13" s="39"/>
      <c r="U13" s="39"/>
      <c r="V13" s="93"/>
      <c r="W13" s="94"/>
      <c r="X13" s="40"/>
      <c r="Y13" s="40"/>
      <c r="Z13" s="38"/>
      <c r="AA13" s="116"/>
      <c r="AB13" s="79"/>
      <c r="AC13" s="55"/>
      <c r="AD13" s="55"/>
      <c r="AE13" s="54"/>
      <c r="AF13" s="54"/>
      <c r="AG13" s="39"/>
      <c r="AH13" s="39"/>
      <c r="AI13" s="93"/>
      <c r="AJ13" s="94"/>
      <c r="AK13" s="57"/>
      <c r="AL13" s="57"/>
      <c r="AM13" s="38"/>
      <c r="AN13" s="116"/>
      <c r="AO13" s="70"/>
      <c r="AP13" s="55"/>
      <c r="AQ13" s="55"/>
      <c r="AR13" s="54"/>
      <c r="AS13" s="54"/>
      <c r="AT13" s="39"/>
      <c r="AU13" s="39"/>
      <c r="AV13" s="93"/>
      <c r="AW13" s="94"/>
      <c r="AX13" s="75"/>
      <c r="AY13" s="73"/>
      <c r="AZ13" s="38"/>
      <c r="BA13" s="116"/>
      <c r="BB13" s="70"/>
      <c r="BC13" s="55"/>
      <c r="BD13" s="55"/>
      <c r="BE13" s="54"/>
      <c r="BF13" s="54"/>
      <c r="BG13" s="39"/>
      <c r="BH13" s="39"/>
      <c r="BI13" s="93"/>
      <c r="BJ13" s="94"/>
      <c r="BK13" s="40"/>
      <c r="BL13" s="40"/>
      <c r="BM13" s="38"/>
      <c r="BN13" s="116"/>
      <c r="BO13" s="122"/>
      <c r="BP13" s="55"/>
      <c r="BQ13" s="55"/>
      <c r="BR13" s="54"/>
      <c r="BS13" s="54"/>
      <c r="BT13" s="39"/>
      <c r="BU13" s="39"/>
      <c r="BV13" s="93"/>
      <c r="BW13" s="94"/>
      <c r="BX13" s="57"/>
      <c r="BY13" s="57"/>
      <c r="BZ13" s="51"/>
      <c r="CA13" s="38"/>
      <c r="CB13" s="38"/>
      <c r="CC13" s="38"/>
      <c r="CD13" s="38"/>
      <c r="CE13" s="38"/>
    </row>
    <row r="14" spans="1:83" ht="19.899999999999999" customHeight="1" x14ac:dyDescent="0.4">
      <c r="A14" s="43" t="s">
        <v>64</v>
      </c>
      <c r="B14" s="90">
        <v>37</v>
      </c>
      <c r="C14" s="63">
        <v>0.3125</v>
      </c>
      <c r="D14" s="63">
        <v>0.54166666666666663</v>
      </c>
      <c r="E14" s="62">
        <v>0.33333333333333331</v>
      </c>
      <c r="F14" s="63">
        <v>0.66666666666666663</v>
      </c>
      <c r="G14" s="55">
        <v>0.35416666666666669</v>
      </c>
      <c r="H14" s="55">
        <v>0.6875</v>
      </c>
      <c r="I14" s="55">
        <v>0.33333333333333331</v>
      </c>
      <c r="J14" s="55">
        <v>0.66666666666666663</v>
      </c>
      <c r="K14" s="55">
        <v>0.33333333333333331</v>
      </c>
      <c r="L14" s="80">
        <v>0.66666666666666663</v>
      </c>
      <c r="M14" s="38">
        <f>SUM((D14-C14)+(F14-E14)+(H14-G14)+(J14-I14)+(L14-K14))*24</f>
        <v>37.499999999999993</v>
      </c>
      <c r="N14" s="116" t="s">
        <v>30</v>
      </c>
      <c r="O14" s="79">
        <v>37</v>
      </c>
      <c r="P14" s="55">
        <v>0.3125</v>
      </c>
      <c r="Q14" s="55">
        <v>0.58333333333333337</v>
      </c>
      <c r="R14" s="63">
        <v>0.35416666666666669</v>
      </c>
      <c r="S14" s="63">
        <v>0.6875</v>
      </c>
      <c r="T14" s="63">
        <v>0.33333333333333331</v>
      </c>
      <c r="U14" s="63">
        <v>0.66666666666666663</v>
      </c>
      <c r="V14" s="63">
        <v>0.33333333333333331</v>
      </c>
      <c r="W14" s="63">
        <v>0.66666666666666663</v>
      </c>
      <c r="X14" s="63">
        <v>0.33333333333333331</v>
      </c>
      <c r="Y14" s="63">
        <v>0.58333333333333337</v>
      </c>
      <c r="Z14" s="38">
        <f>SUM((Q14-P14)+(S14-R14)+(U14-T14)+(W14-V14)+(Y14-X14))*24</f>
        <v>36.5</v>
      </c>
      <c r="AA14" s="116" t="s">
        <v>30</v>
      </c>
      <c r="AB14" s="108">
        <v>37</v>
      </c>
      <c r="AC14" s="63">
        <v>0.3125</v>
      </c>
      <c r="AD14" s="63">
        <v>0.54166666666666663</v>
      </c>
      <c r="AE14" s="62">
        <v>0.33333333333333331</v>
      </c>
      <c r="AF14" s="63">
        <v>0.66666666666666663</v>
      </c>
      <c r="AG14" s="55">
        <v>0.35416666666666669</v>
      </c>
      <c r="AH14" s="55">
        <v>0.6875</v>
      </c>
      <c r="AI14" s="55">
        <v>0.33333333333333331</v>
      </c>
      <c r="AJ14" s="55">
        <v>0.66666666666666663</v>
      </c>
      <c r="AK14" s="55">
        <v>0.33333333333333331</v>
      </c>
      <c r="AL14" s="80">
        <v>0.66666666666666663</v>
      </c>
      <c r="AM14" s="38">
        <f>SUM((AD14-AC14)+(AF14-AE14)+(AH14-AG14)+(AJ14-AI14)+(AL14-AK14))*24</f>
        <v>37.499999999999993</v>
      </c>
      <c r="AN14" s="116" t="s">
        <v>30</v>
      </c>
      <c r="AO14" s="108">
        <v>37</v>
      </c>
      <c r="AP14" s="55">
        <v>0.3125</v>
      </c>
      <c r="AQ14" s="55">
        <v>0.58333333333333337</v>
      </c>
      <c r="AR14" s="63">
        <v>0.35416666666666669</v>
      </c>
      <c r="AS14" s="63">
        <v>0.6875</v>
      </c>
      <c r="AT14" s="63">
        <v>0.33333333333333331</v>
      </c>
      <c r="AU14" s="63">
        <v>0.66666666666666663</v>
      </c>
      <c r="AV14" s="63">
        <v>0.33333333333333331</v>
      </c>
      <c r="AW14" s="63">
        <v>0.66666666666666663</v>
      </c>
      <c r="AX14" s="63">
        <v>0.33333333333333331</v>
      </c>
      <c r="AY14" s="63">
        <v>0.58333333333333337</v>
      </c>
      <c r="AZ14" s="38">
        <f>SUM((AQ14-AP14)+(AS14-AR14)+(AU14-AT14)+(AW14-AV14)+(AY14-AX14))*24</f>
        <v>36.5</v>
      </c>
      <c r="BA14" s="116" t="s">
        <v>30</v>
      </c>
      <c r="BB14" s="108">
        <v>37</v>
      </c>
      <c r="BC14" s="63">
        <v>0.3125</v>
      </c>
      <c r="BD14" s="63">
        <v>0.54166666666666663</v>
      </c>
      <c r="BE14" s="62">
        <v>0.33333333333333331</v>
      </c>
      <c r="BF14" s="63">
        <v>0.66666666666666663</v>
      </c>
      <c r="BG14" s="55">
        <v>0.35416666666666669</v>
      </c>
      <c r="BH14" s="55">
        <v>0.6875</v>
      </c>
      <c r="BI14" s="55">
        <v>0.33333333333333331</v>
      </c>
      <c r="BJ14" s="55">
        <v>0.66666666666666663</v>
      </c>
      <c r="BK14" s="55">
        <v>0.33333333333333331</v>
      </c>
      <c r="BL14" s="80">
        <v>0.66666666666666663</v>
      </c>
      <c r="BM14" s="38">
        <f>SUM((BD14-BC14)+(BF14-BE14)+(BH14-BG14)+(BJ14-BI14)+(BL14-BK14))*24</f>
        <v>37.499999999999993</v>
      </c>
      <c r="BN14" s="116" t="s">
        <v>30</v>
      </c>
      <c r="BO14" s="122">
        <v>37</v>
      </c>
      <c r="BP14" s="55">
        <v>0.3125</v>
      </c>
      <c r="BQ14" s="55">
        <v>0.58333333333333337</v>
      </c>
      <c r="BR14" s="63">
        <v>0.35416666666666669</v>
      </c>
      <c r="BS14" s="63">
        <v>0.6875</v>
      </c>
      <c r="BT14" s="63">
        <v>0.33333333333333331</v>
      </c>
      <c r="BU14" s="63">
        <v>0.66666666666666663</v>
      </c>
      <c r="BV14" s="63">
        <v>0.33333333333333331</v>
      </c>
      <c r="BW14" s="63">
        <v>0.66666666666666663</v>
      </c>
      <c r="BX14" s="63">
        <v>0.33333333333333331</v>
      </c>
      <c r="BY14" s="63">
        <v>0.58333333333333337</v>
      </c>
      <c r="BZ14" s="38">
        <f>SUM((BQ14-BP14)+(BS14-BR14)+(BU14-BT14)+(BW14-BV14)+(BY14-BX14))*24</f>
        <v>36.5</v>
      </c>
      <c r="CA14" s="38">
        <v>0</v>
      </c>
      <c r="CB14" s="38"/>
      <c r="CC14" s="38">
        <f>SUM(+AM14+Z14+M14+BZ14+AZ14+BM14)/6</f>
        <v>37</v>
      </c>
      <c r="CD14" s="38">
        <f>SUM(CC14)*6-(BO14*6)</f>
        <v>0</v>
      </c>
      <c r="CE14" s="38">
        <f>SUM(CA14)+CD14</f>
        <v>0</v>
      </c>
    </row>
    <row r="15" spans="1:83" ht="19.899999999999999" customHeight="1" x14ac:dyDescent="0.4">
      <c r="A15" s="116"/>
      <c r="B15" s="90"/>
      <c r="C15" s="54"/>
      <c r="D15" s="55"/>
      <c r="E15" s="55"/>
      <c r="F15" s="55"/>
      <c r="G15" s="55"/>
      <c r="H15" s="55"/>
      <c r="I15" s="55"/>
      <c r="J15" s="55"/>
      <c r="K15" s="55"/>
      <c r="L15" s="80"/>
      <c r="M15" s="38"/>
      <c r="N15" s="116"/>
      <c r="O15" s="79"/>
      <c r="P15" s="54"/>
      <c r="Q15" s="55"/>
      <c r="R15" s="55"/>
      <c r="S15" s="55"/>
      <c r="T15" s="55"/>
      <c r="U15" s="55"/>
      <c r="V15" s="55"/>
      <c r="W15" s="55"/>
      <c r="X15" s="42"/>
      <c r="Y15" s="39"/>
      <c r="Z15" s="38"/>
      <c r="AA15" s="116"/>
      <c r="AB15" s="108"/>
      <c r="AC15" s="54"/>
      <c r="AD15" s="55"/>
      <c r="AE15" s="55"/>
      <c r="AF15" s="55"/>
      <c r="AG15" s="55"/>
      <c r="AH15" s="55"/>
      <c r="AI15" s="55"/>
      <c r="AJ15" s="55"/>
      <c r="AK15" s="55"/>
      <c r="AL15" s="80"/>
      <c r="AM15" s="38"/>
      <c r="AN15" s="116"/>
      <c r="AO15" s="108"/>
      <c r="AP15" s="54"/>
      <c r="AQ15" s="55"/>
      <c r="AR15" s="55"/>
      <c r="AS15" s="55"/>
      <c r="AT15" s="55"/>
      <c r="AU15" s="55"/>
      <c r="AV15" s="55"/>
      <c r="AW15" s="55"/>
      <c r="AX15" s="54"/>
      <c r="AY15" s="39"/>
      <c r="AZ15" s="38"/>
      <c r="BA15" s="116"/>
      <c r="BB15" s="108"/>
      <c r="BC15" s="54"/>
      <c r="BD15" s="55"/>
      <c r="BE15" s="55"/>
      <c r="BF15" s="55"/>
      <c r="BG15" s="55"/>
      <c r="BH15" s="55"/>
      <c r="BI15" s="55"/>
      <c r="BJ15" s="55"/>
      <c r="BK15" s="55"/>
      <c r="BL15" s="80"/>
      <c r="BM15" s="38"/>
      <c r="BN15" s="116"/>
      <c r="BO15" s="122"/>
      <c r="BP15" s="54"/>
      <c r="BQ15" s="55"/>
      <c r="BR15" s="55"/>
      <c r="BS15" s="55"/>
      <c r="BT15" s="55"/>
      <c r="BU15" s="55"/>
      <c r="BV15" s="55"/>
      <c r="BW15" s="55"/>
      <c r="BX15" s="54"/>
      <c r="BY15" s="39"/>
      <c r="BZ15" s="38"/>
      <c r="CA15" s="38"/>
      <c r="CB15" s="38"/>
      <c r="CC15" s="38"/>
      <c r="CD15" s="38"/>
      <c r="CE15" s="38"/>
    </row>
    <row r="16" spans="1:83" ht="19.899999999999999" customHeight="1" x14ac:dyDescent="0.4">
      <c r="A16" s="43" t="s">
        <v>65</v>
      </c>
      <c r="B16" s="90">
        <v>34</v>
      </c>
      <c r="C16" s="55">
        <v>0.375</v>
      </c>
      <c r="D16" s="55">
        <v>0.6875</v>
      </c>
      <c r="E16" s="55">
        <v>0.35416666666666669</v>
      </c>
      <c r="F16" s="55">
        <v>0.66666666666666663</v>
      </c>
      <c r="G16" s="41">
        <v>0.3125</v>
      </c>
      <c r="H16" s="41">
        <v>0.5</v>
      </c>
      <c r="I16" s="55">
        <v>0.3125</v>
      </c>
      <c r="J16" s="55">
        <v>0.58333333333333337</v>
      </c>
      <c r="K16" s="80">
        <v>0.35416666666666669</v>
      </c>
      <c r="L16" s="80">
        <v>0.6875</v>
      </c>
      <c r="M16" s="38">
        <f>SUM((D16-C16)+(F16-E16)+(H16-G16)+(J16-I16)+(L16-K16))*24</f>
        <v>34</v>
      </c>
      <c r="N16" s="116" t="s">
        <v>50</v>
      </c>
      <c r="O16" s="79">
        <v>34</v>
      </c>
      <c r="P16" s="55">
        <v>0.375</v>
      </c>
      <c r="Q16" s="55">
        <v>0.6875</v>
      </c>
      <c r="R16" s="55">
        <v>0.35416666666666669</v>
      </c>
      <c r="S16" s="55">
        <v>0.66666666666666663</v>
      </c>
      <c r="T16" s="41">
        <v>0.3125</v>
      </c>
      <c r="U16" s="41">
        <v>0.58333333333333337</v>
      </c>
      <c r="V16" s="55">
        <v>0.3125</v>
      </c>
      <c r="W16" s="55">
        <v>0.52083333333333337</v>
      </c>
      <c r="X16" s="71">
        <v>0.35416666666666669</v>
      </c>
      <c r="Y16" s="71">
        <v>0.66666666666666663</v>
      </c>
      <c r="Z16" s="38">
        <f>SUM((Q16-P16)+(S16-R16)+(U16-T16)+(W16-V16)+(Y16-X16))*24</f>
        <v>34</v>
      </c>
      <c r="AA16" s="116" t="s">
        <v>50</v>
      </c>
      <c r="AB16" s="108">
        <v>34</v>
      </c>
      <c r="AC16" s="55">
        <v>0.375</v>
      </c>
      <c r="AD16" s="55">
        <v>0.6875</v>
      </c>
      <c r="AE16" s="55">
        <v>0.35416666666666669</v>
      </c>
      <c r="AF16" s="55">
        <v>0.66666666666666663</v>
      </c>
      <c r="AG16" s="41">
        <v>0.3125</v>
      </c>
      <c r="AH16" s="41">
        <v>0.5</v>
      </c>
      <c r="AI16" s="55">
        <v>0.3125</v>
      </c>
      <c r="AJ16" s="55">
        <v>0.58333333333333337</v>
      </c>
      <c r="AK16" s="80">
        <v>0.35416666666666669</v>
      </c>
      <c r="AL16" s="80">
        <v>0.6875</v>
      </c>
      <c r="AM16" s="38">
        <f>SUM((AD16-AC16)+(AF16-AE16)+(AH16-AG16)+(AJ16-AI16)+(AL16-AK16))*24</f>
        <v>34</v>
      </c>
      <c r="AN16" s="116" t="s">
        <v>50</v>
      </c>
      <c r="AO16" s="108">
        <v>34</v>
      </c>
      <c r="AP16" s="55">
        <v>0.375</v>
      </c>
      <c r="AQ16" s="55">
        <v>0.6875</v>
      </c>
      <c r="AR16" s="55">
        <v>0.35416666666666669</v>
      </c>
      <c r="AS16" s="55">
        <v>0.66666666666666663</v>
      </c>
      <c r="AT16" s="41">
        <v>0.3125</v>
      </c>
      <c r="AU16" s="41">
        <v>0.58333333333333337</v>
      </c>
      <c r="AV16" s="55">
        <v>0.3125</v>
      </c>
      <c r="AW16" s="55">
        <v>0.52083333333333337</v>
      </c>
      <c r="AX16" s="71">
        <v>0.35416666666666669</v>
      </c>
      <c r="AY16" s="71">
        <v>0.66666666666666663</v>
      </c>
      <c r="AZ16" s="38">
        <f>SUM((AQ16-AP16)+(AS16-AR16)+(AU16-AT16)+(AW16-AV16)+(AY16-AX16))*24</f>
        <v>34</v>
      </c>
      <c r="BA16" s="116" t="s">
        <v>50</v>
      </c>
      <c r="BB16" s="108">
        <v>34</v>
      </c>
      <c r="BC16" s="55">
        <v>0.375</v>
      </c>
      <c r="BD16" s="55">
        <v>0.6875</v>
      </c>
      <c r="BE16" s="55">
        <v>0.35416666666666669</v>
      </c>
      <c r="BF16" s="55">
        <v>0.66666666666666663</v>
      </c>
      <c r="BG16" s="41">
        <v>0.3125</v>
      </c>
      <c r="BH16" s="41">
        <v>0.5</v>
      </c>
      <c r="BI16" s="55">
        <v>0.3125</v>
      </c>
      <c r="BJ16" s="55">
        <v>0.58333333333333337</v>
      </c>
      <c r="BK16" s="80">
        <v>0.35416666666666669</v>
      </c>
      <c r="BL16" s="80">
        <v>0.6875</v>
      </c>
      <c r="BM16" s="38">
        <f>SUM((BD16-BC16)+(BF16-BE16)+(BH16-BG16)+(BJ16-BI16)+(BL16-BK16))*24</f>
        <v>34</v>
      </c>
      <c r="BN16" s="116" t="s">
        <v>50</v>
      </c>
      <c r="BO16" s="122">
        <v>34</v>
      </c>
      <c r="BP16" s="55">
        <v>0.375</v>
      </c>
      <c r="BQ16" s="55">
        <v>0.6875</v>
      </c>
      <c r="BR16" s="55">
        <v>0.35416666666666669</v>
      </c>
      <c r="BS16" s="55">
        <v>0.66666666666666663</v>
      </c>
      <c r="BT16" s="41">
        <v>0.3125</v>
      </c>
      <c r="BU16" s="41">
        <v>0.58333333333333337</v>
      </c>
      <c r="BV16" s="55">
        <v>0.3125</v>
      </c>
      <c r="BW16" s="55">
        <v>0.52083333333333337</v>
      </c>
      <c r="BX16" s="71">
        <v>0.35416666666666669</v>
      </c>
      <c r="BY16" s="71">
        <v>0.66666666666666663</v>
      </c>
      <c r="BZ16" s="38">
        <f>SUM((BQ16-BP16)+(BS16-BR16)+(BU16-BT16)+(BW16-BV16)+(BY16-BX16))*24</f>
        <v>34</v>
      </c>
      <c r="CA16" s="38">
        <v>0</v>
      </c>
      <c r="CB16" s="38"/>
      <c r="CC16" s="38">
        <f>SUM(+AM16+Z16+M16+BZ16+AZ16+BM16)/6</f>
        <v>34</v>
      </c>
      <c r="CD16" s="38">
        <f>SUM(CC16)*6-(BO16*6)</f>
        <v>0</v>
      </c>
      <c r="CE16" s="38">
        <f>SUM(CA16)+CD16</f>
        <v>0</v>
      </c>
    </row>
    <row r="17" spans="1:83" ht="19.899999999999999" customHeight="1" x14ac:dyDescent="0.4">
      <c r="A17" s="116"/>
      <c r="B17" s="90"/>
      <c r="C17" s="78"/>
      <c r="D17" s="55"/>
      <c r="E17" s="44"/>
      <c r="F17" s="44"/>
      <c r="G17" s="55"/>
      <c r="H17" s="55"/>
      <c r="I17" s="56"/>
      <c r="J17" s="56"/>
      <c r="K17" s="55"/>
      <c r="L17" s="80"/>
      <c r="M17" s="38"/>
      <c r="N17" s="116"/>
      <c r="O17" s="79"/>
      <c r="P17" s="78"/>
      <c r="Q17" s="55"/>
      <c r="R17" s="44"/>
      <c r="S17" s="44"/>
      <c r="T17" s="55"/>
      <c r="U17" s="55"/>
      <c r="V17" s="56"/>
      <c r="W17" s="56"/>
      <c r="X17" s="63"/>
      <c r="Y17" s="63"/>
      <c r="Z17" s="38"/>
      <c r="AA17" s="116"/>
      <c r="AB17" s="108"/>
      <c r="AC17" s="78"/>
      <c r="AD17" s="55"/>
      <c r="AE17" s="44"/>
      <c r="AF17" s="44"/>
      <c r="AG17" s="55"/>
      <c r="AH17" s="55"/>
      <c r="AI17" s="56"/>
      <c r="AJ17" s="56"/>
      <c r="AK17" s="55"/>
      <c r="AL17" s="80"/>
      <c r="AM17" s="38"/>
      <c r="AN17" s="116"/>
      <c r="AO17" s="108"/>
      <c r="AP17" s="78"/>
      <c r="AQ17" s="55"/>
      <c r="AR17" s="44"/>
      <c r="AS17" s="44"/>
      <c r="AT17" s="55"/>
      <c r="AU17" s="55"/>
      <c r="AV17" s="56"/>
      <c r="AW17" s="56"/>
      <c r="AX17" s="63"/>
      <c r="AY17" s="63"/>
      <c r="AZ17" s="38"/>
      <c r="BA17" s="116"/>
      <c r="BB17" s="108"/>
      <c r="BC17" s="78"/>
      <c r="BD17" s="55"/>
      <c r="BE17" s="44"/>
      <c r="BF17" s="44"/>
      <c r="BG17" s="55"/>
      <c r="BH17" s="55"/>
      <c r="BI17" s="56"/>
      <c r="BJ17" s="56"/>
      <c r="BK17" s="55"/>
      <c r="BL17" s="80"/>
      <c r="BM17" s="38"/>
      <c r="BN17" s="116"/>
      <c r="BO17" s="122"/>
      <c r="BP17" s="78"/>
      <c r="BQ17" s="55"/>
      <c r="BR17" s="44"/>
      <c r="BS17" s="44"/>
      <c r="BT17" s="55"/>
      <c r="BU17" s="55"/>
      <c r="BV17" s="56"/>
      <c r="BW17" s="56"/>
      <c r="BX17" s="63"/>
      <c r="BY17" s="63"/>
      <c r="BZ17" s="38"/>
      <c r="CA17" s="38"/>
      <c r="CB17" s="38"/>
      <c r="CC17" s="38"/>
      <c r="CD17" s="38"/>
      <c r="CE17" s="38"/>
    </row>
    <row r="18" spans="1:83" ht="19.899999999999999" customHeight="1" x14ac:dyDescent="0.4">
      <c r="A18" s="117"/>
      <c r="B18" s="34"/>
      <c r="C18" s="132" t="s">
        <v>0</v>
      </c>
      <c r="D18" s="133"/>
      <c r="E18" s="132" t="s">
        <v>1</v>
      </c>
      <c r="F18" s="133"/>
      <c r="G18" s="132" t="s">
        <v>2</v>
      </c>
      <c r="H18" s="133"/>
      <c r="I18" s="132" t="s">
        <v>3</v>
      </c>
      <c r="J18" s="133"/>
      <c r="K18" s="132" t="s">
        <v>42</v>
      </c>
      <c r="L18" s="133"/>
      <c r="M18" s="38"/>
      <c r="N18" s="117"/>
      <c r="O18" s="34"/>
      <c r="P18" s="132" t="s">
        <v>0</v>
      </c>
      <c r="Q18" s="133"/>
      <c r="R18" s="132" t="s">
        <v>1</v>
      </c>
      <c r="S18" s="133"/>
      <c r="T18" s="132" t="s">
        <v>2</v>
      </c>
      <c r="U18" s="133"/>
      <c r="V18" s="132" t="s">
        <v>3</v>
      </c>
      <c r="W18" s="133"/>
      <c r="X18" s="132" t="s">
        <v>6</v>
      </c>
      <c r="Y18" s="133"/>
      <c r="Z18" s="38"/>
      <c r="AA18" s="117"/>
      <c r="AB18" s="34"/>
      <c r="AC18" s="132" t="s">
        <v>0</v>
      </c>
      <c r="AD18" s="133"/>
      <c r="AE18" s="132" t="s">
        <v>1</v>
      </c>
      <c r="AF18" s="133"/>
      <c r="AG18" s="132" t="s">
        <v>2</v>
      </c>
      <c r="AH18" s="133"/>
      <c r="AI18" s="132" t="s">
        <v>3</v>
      </c>
      <c r="AJ18" s="133"/>
      <c r="AK18" s="132" t="s">
        <v>7</v>
      </c>
      <c r="AL18" s="133"/>
      <c r="AM18" s="38"/>
      <c r="AN18" s="117"/>
      <c r="AO18" s="34"/>
      <c r="AP18" s="132" t="s">
        <v>0</v>
      </c>
      <c r="AQ18" s="133"/>
      <c r="AR18" s="132" t="s">
        <v>1</v>
      </c>
      <c r="AS18" s="133"/>
      <c r="AT18" s="132" t="s">
        <v>2</v>
      </c>
      <c r="AU18" s="133"/>
      <c r="AV18" s="132" t="s">
        <v>3</v>
      </c>
      <c r="AW18" s="133"/>
      <c r="AX18" s="132" t="s">
        <v>42</v>
      </c>
      <c r="AY18" s="133"/>
      <c r="AZ18" s="38"/>
      <c r="BA18" s="117"/>
      <c r="BB18" s="34"/>
      <c r="BC18" s="132" t="s">
        <v>0</v>
      </c>
      <c r="BD18" s="133"/>
      <c r="BE18" s="132" t="s">
        <v>1</v>
      </c>
      <c r="BF18" s="133"/>
      <c r="BG18" s="132" t="s">
        <v>2</v>
      </c>
      <c r="BH18" s="133"/>
      <c r="BI18" s="132" t="s">
        <v>3</v>
      </c>
      <c r="BJ18" s="133"/>
      <c r="BK18" s="132" t="s">
        <v>47</v>
      </c>
      <c r="BL18" s="133"/>
      <c r="BM18" s="38"/>
      <c r="BN18" s="117"/>
      <c r="BO18" s="117"/>
      <c r="BP18" s="132" t="s">
        <v>0</v>
      </c>
      <c r="BQ18" s="133"/>
      <c r="BR18" s="132" t="s">
        <v>1</v>
      </c>
      <c r="BS18" s="133"/>
      <c r="BT18" s="132" t="s">
        <v>2</v>
      </c>
      <c r="BU18" s="133"/>
      <c r="BV18" s="132" t="s">
        <v>3</v>
      </c>
      <c r="BW18" s="133"/>
      <c r="BX18" s="132" t="s">
        <v>48</v>
      </c>
      <c r="BY18" s="133"/>
      <c r="BZ18" s="51"/>
      <c r="CA18" s="38"/>
      <c r="CB18" s="38"/>
      <c r="CC18" s="38"/>
      <c r="CD18" s="38"/>
      <c r="CE18" s="38"/>
    </row>
    <row r="19" spans="1:83" ht="19.899999999999999" customHeight="1" x14ac:dyDescent="0.4">
      <c r="A19" s="43" t="s">
        <v>64</v>
      </c>
      <c r="B19" s="90">
        <v>37</v>
      </c>
      <c r="C19" s="54">
        <v>0.29166666666666669</v>
      </c>
      <c r="D19" s="54">
        <v>0.58333333333333337</v>
      </c>
      <c r="E19" s="98"/>
      <c r="F19" s="98"/>
      <c r="G19" s="80">
        <v>0.29166666666666669</v>
      </c>
      <c r="H19" s="80">
        <v>0.70833333333333337</v>
      </c>
      <c r="I19" s="55">
        <v>0.29166666666666669</v>
      </c>
      <c r="J19" s="55">
        <v>0.70833333333333337</v>
      </c>
      <c r="K19" s="84">
        <v>0.29166666666666669</v>
      </c>
      <c r="L19" s="84">
        <v>0.70833333333333337</v>
      </c>
      <c r="M19" s="38">
        <f>SUM((D19-C19)+(F19-E19)+(H19-G19)+(J19-I19)+(L19-K19))*24</f>
        <v>37</v>
      </c>
      <c r="N19" s="116" t="s">
        <v>8</v>
      </c>
      <c r="O19" s="83">
        <v>37</v>
      </c>
      <c r="P19" s="55">
        <v>0.29166666666666669</v>
      </c>
      <c r="Q19" s="55">
        <v>0.70833333333333337</v>
      </c>
      <c r="R19" s="55">
        <v>0.29166666666666669</v>
      </c>
      <c r="S19" s="55">
        <v>0.70833333333333337</v>
      </c>
      <c r="T19" s="80">
        <v>0.29166666666666669</v>
      </c>
      <c r="U19" s="80">
        <v>0.70833333333333337</v>
      </c>
      <c r="V19" s="55">
        <v>0.29166666666666669</v>
      </c>
      <c r="W19" s="55">
        <v>0.58333333333333337</v>
      </c>
      <c r="X19" s="101"/>
      <c r="Y19" s="101"/>
      <c r="Z19" s="38">
        <f>SUM((Q19-P19)+(S19-R19)+(U19-T19)+(W19-V19)+(Y19-X19))*24</f>
        <v>37</v>
      </c>
      <c r="AA19" s="116" t="s">
        <v>8</v>
      </c>
      <c r="AB19" s="83">
        <v>31</v>
      </c>
      <c r="AC19" s="80">
        <v>0.29166666666666669</v>
      </c>
      <c r="AD19" s="80">
        <v>0.70833333333333337</v>
      </c>
      <c r="AE19" s="55">
        <v>0.29166666666666669</v>
      </c>
      <c r="AF19" s="55">
        <v>0.70833333333333337</v>
      </c>
      <c r="AG19" s="55">
        <v>0.29166666666666669</v>
      </c>
      <c r="AH19" s="55">
        <v>0.58333333333333337</v>
      </c>
      <c r="AI19" s="98"/>
      <c r="AJ19" s="98"/>
      <c r="AK19" s="55">
        <v>0.29166666666666669</v>
      </c>
      <c r="AL19" s="55">
        <v>0.70833333333333337</v>
      </c>
      <c r="AM19" s="38">
        <f>SUM((AD19-AC19)+(AF19-AE19)+(AH19-AG19)+(AJ19-AI19)+(AL19-AK19))*24</f>
        <v>37</v>
      </c>
      <c r="AN19" s="116" t="s">
        <v>8</v>
      </c>
      <c r="AO19" s="83">
        <v>31</v>
      </c>
      <c r="AP19" s="62">
        <v>0.29166666666666669</v>
      </c>
      <c r="AQ19" s="62">
        <v>0.70833333333333337</v>
      </c>
      <c r="AR19" s="55">
        <v>0.29166666666666669</v>
      </c>
      <c r="AS19" s="55">
        <v>0.58333333333333337</v>
      </c>
      <c r="AT19" s="98"/>
      <c r="AU19" s="98"/>
      <c r="AV19" s="63">
        <v>0.29166666666666669</v>
      </c>
      <c r="AW19" s="63">
        <v>0.70833333333333337</v>
      </c>
      <c r="AX19" s="113">
        <v>0.29166666666666669</v>
      </c>
      <c r="AY19" s="113">
        <v>0.70833333333333337</v>
      </c>
      <c r="AZ19" s="38">
        <f>SUM((AQ19-AP19)+(AS19-AR19)+(AU19-AT19)+(AW19-AV19)+(AY19-AX19))*24</f>
        <v>37</v>
      </c>
      <c r="BA19" s="116" t="s">
        <v>8</v>
      </c>
      <c r="BB19" s="83">
        <v>31</v>
      </c>
      <c r="BC19" s="114"/>
      <c r="BD19" s="114"/>
      <c r="BE19" s="63">
        <v>0.29166666666666669</v>
      </c>
      <c r="BF19" s="63">
        <v>0.70833333333333337</v>
      </c>
      <c r="BG19" s="113">
        <v>0.29166666666666669</v>
      </c>
      <c r="BH19" s="113">
        <v>0.70833333333333337</v>
      </c>
      <c r="BI19" s="63">
        <v>0.29166666666666669</v>
      </c>
      <c r="BJ19" s="63">
        <v>0.70833333333333337</v>
      </c>
      <c r="BK19" s="113">
        <v>0.29166666666666669</v>
      </c>
      <c r="BL19" s="113">
        <v>0.58333333333333337</v>
      </c>
      <c r="BM19" s="38">
        <f>SUM((BD19-BC19)+(BF19-BE19)+(BH19-BG19)+(BJ19-BI19)+(BL19-BK19))*24</f>
        <v>37</v>
      </c>
      <c r="BN19" s="116" t="s">
        <v>8</v>
      </c>
      <c r="BO19" s="122">
        <v>37</v>
      </c>
      <c r="BP19" s="54">
        <v>0.29166666666666669</v>
      </c>
      <c r="BQ19" s="54">
        <v>0.58333333333333337</v>
      </c>
      <c r="BR19" s="98"/>
      <c r="BS19" s="98"/>
      <c r="BT19" s="80">
        <v>0.29166666666666669</v>
      </c>
      <c r="BU19" s="80">
        <v>0.70833333333333337</v>
      </c>
      <c r="BV19" s="55">
        <v>0.29166666666666669</v>
      </c>
      <c r="BW19" s="55">
        <v>0.70833333333333337</v>
      </c>
      <c r="BX19" s="84">
        <v>0.29166666666666669</v>
      </c>
      <c r="BY19" s="84">
        <v>0.70833333333333337</v>
      </c>
      <c r="BZ19" s="51">
        <f>SUM((BQ19-BP19)+(BS19-BR19)+(BU19-BT19)+(BW19-BV19)+(BY19-BX19))*24</f>
        <v>37</v>
      </c>
      <c r="CA19" s="38">
        <v>0</v>
      </c>
      <c r="CB19" s="38"/>
      <c r="CC19" s="38">
        <f t="shared" ref="CC19" si="13">SUM(+AM19+Z19+M19+BZ19+AZ19+BM19)/6</f>
        <v>37</v>
      </c>
      <c r="CD19" s="38">
        <f t="shared" ref="CD19" si="14">SUM(CC19)*6-(BO19*6)</f>
        <v>0</v>
      </c>
      <c r="CE19" s="38">
        <f>SUM(CA19)+CD19</f>
        <v>0</v>
      </c>
    </row>
    <row r="20" spans="1:83" ht="19.899999999999999" customHeight="1" x14ac:dyDescent="0.4">
      <c r="A20" s="116"/>
      <c r="B20" s="90"/>
      <c r="C20" s="54"/>
      <c r="D20" s="54"/>
      <c r="E20" s="99"/>
      <c r="F20" s="99"/>
      <c r="G20" s="80"/>
      <c r="H20" s="80"/>
      <c r="I20" s="95"/>
      <c r="J20" s="96"/>
      <c r="K20" s="55"/>
      <c r="L20" s="55"/>
      <c r="M20" s="38"/>
      <c r="N20" s="116"/>
      <c r="O20" s="79"/>
      <c r="P20" s="55"/>
      <c r="Q20" s="55"/>
      <c r="R20" s="37"/>
      <c r="S20" s="37"/>
      <c r="T20" s="37"/>
      <c r="U20" s="37"/>
      <c r="V20" s="77"/>
      <c r="W20" s="76"/>
      <c r="X20" s="99"/>
      <c r="Y20" s="99"/>
      <c r="Z20" s="38"/>
      <c r="AA20" s="116"/>
      <c r="AB20" s="79"/>
      <c r="AC20" s="54"/>
      <c r="AD20" s="54"/>
      <c r="AE20" s="55"/>
      <c r="AF20" s="55"/>
      <c r="AG20" s="37"/>
      <c r="AH20" s="37"/>
      <c r="AI20" s="99"/>
      <c r="AJ20" s="99"/>
      <c r="AK20" s="55"/>
      <c r="AL20" s="55"/>
      <c r="AM20" s="38"/>
      <c r="AN20" s="116"/>
      <c r="AO20" s="70"/>
      <c r="AP20" s="54"/>
      <c r="AQ20" s="54"/>
      <c r="AR20" s="37"/>
      <c r="AS20" s="37"/>
      <c r="AT20" s="99"/>
      <c r="AU20" s="99"/>
      <c r="AV20" s="77"/>
      <c r="AW20" s="76"/>
      <c r="AX20" s="37"/>
      <c r="AY20" s="37"/>
      <c r="AZ20" s="38"/>
      <c r="BA20" s="116"/>
      <c r="BB20" s="70"/>
      <c r="BC20" s="99"/>
      <c r="BD20" s="99"/>
      <c r="BE20" s="37"/>
      <c r="BF20" s="37"/>
      <c r="BG20" s="37"/>
      <c r="BH20" s="37"/>
      <c r="BI20" s="77"/>
      <c r="BJ20" s="76"/>
      <c r="BK20" s="37"/>
      <c r="BL20" s="37"/>
      <c r="BM20" s="38"/>
      <c r="BN20" s="116"/>
      <c r="BO20" s="122"/>
      <c r="BP20" s="54"/>
      <c r="BQ20" s="54"/>
      <c r="BR20" s="99"/>
      <c r="BS20" s="99"/>
      <c r="BT20" s="80"/>
      <c r="BU20" s="80"/>
      <c r="BV20" s="95"/>
      <c r="BW20" s="96"/>
      <c r="BX20" s="55"/>
      <c r="BY20" s="55"/>
      <c r="BZ20" s="51"/>
      <c r="CA20" s="38"/>
      <c r="CB20" s="38"/>
      <c r="CC20" s="38"/>
      <c r="CD20" s="38"/>
      <c r="CE20" s="38"/>
    </row>
    <row r="21" spans="1:83" ht="19.899999999999999" customHeight="1" x14ac:dyDescent="0.4">
      <c r="A21" s="43" t="s">
        <v>64</v>
      </c>
      <c r="B21" s="90">
        <v>37</v>
      </c>
      <c r="C21" s="63">
        <v>0.33333333333333331</v>
      </c>
      <c r="D21" s="63">
        <v>0.66666666666666663</v>
      </c>
      <c r="E21" s="99">
        <v>0.33333333333333331</v>
      </c>
      <c r="F21" s="99">
        <v>0.66666666666666663</v>
      </c>
      <c r="G21" s="55">
        <v>0.35416666666666669</v>
      </c>
      <c r="H21" s="55">
        <v>0.6875</v>
      </c>
      <c r="I21" s="55">
        <v>0.33333333333333331</v>
      </c>
      <c r="J21" s="55">
        <v>0.66666666666666663</v>
      </c>
      <c r="K21" s="63">
        <v>0.33333333333333331</v>
      </c>
      <c r="L21" s="63">
        <v>0.54166666666666663</v>
      </c>
      <c r="M21" s="38">
        <f>SUM((D21-C21)+(F21-E21)+(H21-G21)+(J21-I21)+(L21-K21))*24</f>
        <v>37</v>
      </c>
      <c r="N21" s="116" t="s">
        <v>57</v>
      </c>
      <c r="O21" s="79">
        <v>37</v>
      </c>
      <c r="P21" s="63">
        <v>0.33333333333333331</v>
      </c>
      <c r="Q21" s="63">
        <v>0.66666666666666663</v>
      </c>
      <c r="R21" s="55">
        <v>0.33333333333333331</v>
      </c>
      <c r="S21" s="55">
        <v>0.66666666666666663</v>
      </c>
      <c r="T21" s="55">
        <v>0.35416666666666669</v>
      </c>
      <c r="U21" s="55">
        <v>0.6875</v>
      </c>
      <c r="V21" s="57">
        <v>0.375</v>
      </c>
      <c r="W21" s="57">
        <v>0.70833333333333337</v>
      </c>
      <c r="X21" s="99">
        <v>0.33333333333333331</v>
      </c>
      <c r="Y21" s="99">
        <v>0.66666666666666663</v>
      </c>
      <c r="Z21" s="38">
        <f>SUM((Q21-P21)+(S21-R21)+(U21-T21)+(W21-V21)+(Y21-X21))*24</f>
        <v>40</v>
      </c>
      <c r="AA21" s="116" t="s">
        <v>57</v>
      </c>
      <c r="AB21" s="79">
        <v>37</v>
      </c>
      <c r="AC21" s="63">
        <v>0.33333333333333331</v>
      </c>
      <c r="AD21" s="63">
        <v>0.54166666666666663</v>
      </c>
      <c r="AE21" s="55">
        <v>0.33333333333333331</v>
      </c>
      <c r="AF21" s="55">
        <v>0.66666666666666663</v>
      </c>
      <c r="AG21" s="55">
        <v>0.33333333333333331</v>
      </c>
      <c r="AH21" s="55">
        <v>0.66666666666666663</v>
      </c>
      <c r="AI21" s="99">
        <v>0.33333333333333331</v>
      </c>
      <c r="AJ21" s="99">
        <v>0.66666666666666663</v>
      </c>
      <c r="AK21" s="55">
        <v>0.33333333333333331</v>
      </c>
      <c r="AL21" s="55">
        <v>0.66666666666666663</v>
      </c>
      <c r="AM21" s="38">
        <f>SUM((AD21-AC21)+(AF21-AE21)+(AH21-AG21)+(AJ21-AI21)+(AL21-AK21))*24</f>
        <v>37</v>
      </c>
      <c r="AN21" s="116" t="s">
        <v>57</v>
      </c>
      <c r="AO21" s="70">
        <v>37</v>
      </c>
      <c r="AP21" s="55">
        <v>0.33333333333333331</v>
      </c>
      <c r="AQ21" s="55">
        <v>0.54166666666666663</v>
      </c>
      <c r="AR21" s="55">
        <v>0.33333333333333331</v>
      </c>
      <c r="AS21" s="55">
        <v>0.66666666666666663</v>
      </c>
      <c r="AT21" s="99">
        <v>0.35416666666666669</v>
      </c>
      <c r="AU21" s="99">
        <v>0.6875</v>
      </c>
      <c r="AV21" s="55">
        <v>0.33333333333333331</v>
      </c>
      <c r="AW21" s="55">
        <v>0.66666666666666663</v>
      </c>
      <c r="AX21" s="55">
        <v>0.33333333333333331</v>
      </c>
      <c r="AY21" s="55">
        <v>0.54166666666666663</v>
      </c>
      <c r="AZ21" s="38">
        <f>SUM((AQ21-AP21)+(AS21-AR21)+(AU21-AT21)+(AW21-AV21)+(AY21-AX21))*24</f>
        <v>34</v>
      </c>
      <c r="BA21" s="116" t="s">
        <v>57</v>
      </c>
      <c r="BB21" s="70">
        <v>37</v>
      </c>
      <c r="BC21" s="99">
        <v>0.33333333333333331</v>
      </c>
      <c r="BD21" s="99">
        <v>0.66666666666666663</v>
      </c>
      <c r="BE21" s="55">
        <v>0.33333333333333331</v>
      </c>
      <c r="BF21" s="55">
        <v>0.54166666666666663</v>
      </c>
      <c r="BG21" s="55">
        <v>0.35416666666666669</v>
      </c>
      <c r="BH21" s="55">
        <v>0.6875</v>
      </c>
      <c r="BI21" s="55">
        <v>0.33333333333333331</v>
      </c>
      <c r="BJ21" s="55">
        <v>0.66666666666666663</v>
      </c>
      <c r="BK21" s="55">
        <v>0.33333333333333331</v>
      </c>
      <c r="BL21" s="55">
        <v>0.66666666666666663</v>
      </c>
      <c r="BM21" s="38">
        <f>SUM((BD21-BC21)+(BF21-BE21)+(BH21-BG21)+(BJ21-BI21)+(BL21-BK21))*24</f>
        <v>37</v>
      </c>
      <c r="BN21" s="116" t="s">
        <v>57</v>
      </c>
      <c r="BO21" s="122">
        <v>37</v>
      </c>
      <c r="BP21" s="63">
        <v>0.33333333333333331</v>
      </c>
      <c r="BQ21" s="63">
        <v>0.66666666666666663</v>
      </c>
      <c r="BR21" s="99">
        <v>0.33333333333333331</v>
      </c>
      <c r="BS21" s="99">
        <v>0.66666666666666663</v>
      </c>
      <c r="BT21" s="55">
        <v>0.35416666666666669</v>
      </c>
      <c r="BU21" s="55">
        <v>0.6875</v>
      </c>
      <c r="BV21" s="55">
        <v>0.33333333333333331</v>
      </c>
      <c r="BW21" s="55">
        <v>0.66666666666666663</v>
      </c>
      <c r="BX21" s="63">
        <v>0.33333333333333331</v>
      </c>
      <c r="BY21" s="63">
        <v>0.54166666666666663</v>
      </c>
      <c r="BZ21" s="51">
        <f>SUM((BQ21-BP21)+(BS21-BR21)+(BU21-BT21)+(BW21-BV21)+(BY21-BX21))*24</f>
        <v>37</v>
      </c>
      <c r="CA21" s="38">
        <v>0</v>
      </c>
      <c r="CB21" s="38"/>
      <c r="CC21" s="38">
        <f>SUM(+AM21+Z21+M21+BZ21+AZ21+BM21)/6</f>
        <v>37</v>
      </c>
      <c r="CD21" s="38">
        <f>SUM(CC21)*6-(BO21*6)</f>
        <v>0</v>
      </c>
      <c r="CE21" s="38">
        <f>SUM(CA21)+CD21</f>
        <v>0</v>
      </c>
    </row>
    <row r="22" spans="1:83" ht="19.899999999999999" customHeight="1" x14ac:dyDescent="0.4">
      <c r="A22" s="116"/>
      <c r="B22" s="90"/>
      <c r="C22" s="39"/>
      <c r="D22" s="39"/>
      <c r="E22" s="99"/>
      <c r="F22" s="99"/>
      <c r="G22" s="95"/>
      <c r="H22" s="96"/>
      <c r="I22" s="95"/>
      <c r="J22" s="96"/>
      <c r="K22" s="55"/>
      <c r="L22" s="55"/>
      <c r="M22" s="38"/>
      <c r="N22" s="116"/>
      <c r="O22" s="79"/>
      <c r="P22" s="56"/>
      <c r="Q22" s="56"/>
      <c r="R22" s="54"/>
      <c r="S22" s="54"/>
      <c r="T22" s="77"/>
      <c r="U22" s="76"/>
      <c r="V22" s="77"/>
      <c r="W22" s="76"/>
      <c r="X22" s="99"/>
      <c r="Y22" s="99"/>
      <c r="Z22" s="38"/>
      <c r="AA22" s="116"/>
      <c r="AB22" s="79"/>
      <c r="AC22" s="39"/>
      <c r="AD22" s="39"/>
      <c r="AE22" s="55"/>
      <c r="AF22" s="55"/>
      <c r="AG22" s="77"/>
      <c r="AH22" s="76"/>
      <c r="AI22" s="99"/>
      <c r="AJ22" s="99"/>
      <c r="AK22" s="55"/>
      <c r="AL22" s="55"/>
      <c r="AM22" s="38"/>
      <c r="AN22" s="116"/>
      <c r="AO22" s="70"/>
      <c r="AP22" s="39"/>
      <c r="AQ22" s="39"/>
      <c r="AR22" s="54"/>
      <c r="AS22" s="54"/>
      <c r="AT22" s="111"/>
      <c r="AU22" s="112"/>
      <c r="AV22" s="77"/>
      <c r="AW22" s="76"/>
      <c r="AX22" s="54"/>
      <c r="AY22" s="54"/>
      <c r="AZ22" s="38"/>
      <c r="BA22" s="116"/>
      <c r="BB22" s="70"/>
      <c r="BC22" s="102"/>
      <c r="BD22" s="102"/>
      <c r="BE22" s="54"/>
      <c r="BF22" s="54"/>
      <c r="BG22" s="77"/>
      <c r="BH22" s="76"/>
      <c r="BI22" s="77"/>
      <c r="BJ22" s="76"/>
      <c r="BK22" s="54"/>
      <c r="BL22" s="54"/>
      <c r="BM22" s="38"/>
      <c r="BN22" s="116"/>
      <c r="BO22" s="122"/>
      <c r="BP22" s="39"/>
      <c r="BQ22" s="39"/>
      <c r="BR22" s="99"/>
      <c r="BS22" s="99"/>
      <c r="BT22" s="95"/>
      <c r="BU22" s="96"/>
      <c r="BV22" s="95"/>
      <c r="BW22" s="96"/>
      <c r="BX22" s="55"/>
      <c r="BY22" s="55"/>
      <c r="BZ22" s="51"/>
      <c r="CA22" s="38"/>
      <c r="CB22" s="38"/>
      <c r="CC22" s="38"/>
      <c r="CD22" s="38"/>
      <c r="CE22" s="38"/>
    </row>
    <row r="23" spans="1:83" ht="19.899999999999999" customHeight="1" x14ac:dyDescent="0.4">
      <c r="A23" s="43" t="s">
        <v>66</v>
      </c>
      <c r="B23" s="90">
        <v>37</v>
      </c>
      <c r="C23" s="62">
        <v>0.33333333333333331</v>
      </c>
      <c r="D23" s="62">
        <v>0.66666666666666663</v>
      </c>
      <c r="E23" s="99">
        <v>0.35416666666666669</v>
      </c>
      <c r="F23" s="99">
        <v>0.6875</v>
      </c>
      <c r="G23" s="80">
        <v>0.33333333333333331</v>
      </c>
      <c r="H23" s="80">
        <v>0.5625</v>
      </c>
      <c r="I23" s="63">
        <v>0.33333333333333331</v>
      </c>
      <c r="J23" s="63">
        <v>0.66666666666666663</v>
      </c>
      <c r="K23" s="84">
        <v>0.35416666666666669</v>
      </c>
      <c r="L23" s="84">
        <v>0.66666666666666663</v>
      </c>
      <c r="M23" s="38">
        <f>SUM((D23-C23)+(F23-E23)+(H23-G23)+(J23-I23)+(L23-K23))*24</f>
        <v>37</v>
      </c>
      <c r="N23" s="116" t="s">
        <v>61</v>
      </c>
      <c r="O23" s="83">
        <v>37</v>
      </c>
      <c r="P23" s="63">
        <v>0.33333333333333331</v>
      </c>
      <c r="Q23" s="63">
        <v>0.66666666666666663</v>
      </c>
      <c r="R23" s="55">
        <v>0.33333333333333331</v>
      </c>
      <c r="S23" s="55">
        <v>0.66666666666666663</v>
      </c>
      <c r="T23" s="80">
        <v>0.33333333333333331</v>
      </c>
      <c r="U23" s="80">
        <v>0.54166666666666663</v>
      </c>
      <c r="V23" s="63">
        <v>0.33333333333333331</v>
      </c>
      <c r="W23" s="63">
        <v>0.66666666666666663</v>
      </c>
      <c r="X23" s="99">
        <v>0.33333333333333331</v>
      </c>
      <c r="Y23" s="99">
        <v>0.66666666666666663</v>
      </c>
      <c r="Z23" s="38">
        <f>SUM((Q23-P23)+(S23-R23)+(U23-T23)+(W23-V23)+(Y23-X23))*24</f>
        <v>37</v>
      </c>
      <c r="AA23" s="116" t="s">
        <v>61</v>
      </c>
      <c r="AB23" s="83">
        <v>37</v>
      </c>
      <c r="AC23" s="62">
        <v>0.33333333333333331</v>
      </c>
      <c r="AD23" s="62">
        <v>0.66666666666666663</v>
      </c>
      <c r="AE23" s="55">
        <v>0.35416666666666669</v>
      </c>
      <c r="AF23" s="55">
        <v>0.66666666666666663</v>
      </c>
      <c r="AG23" s="80">
        <v>0.33333333333333331</v>
      </c>
      <c r="AH23" s="80">
        <v>0.66666666666666663</v>
      </c>
      <c r="AI23" s="99">
        <v>0.35416666666666669</v>
      </c>
      <c r="AJ23" s="99">
        <v>0.66666666666666663</v>
      </c>
      <c r="AK23" s="55">
        <v>0.33333333333333331</v>
      </c>
      <c r="AL23" s="55">
        <v>0.5625</v>
      </c>
      <c r="AM23" s="38">
        <f>SUM((AD23-AC23)+(AF23-AE23)+(AH23-AG23)+(AJ23-AI23)+(AL23-AK23))*24</f>
        <v>36.5</v>
      </c>
      <c r="AN23" s="116" t="s">
        <v>61</v>
      </c>
      <c r="AO23" s="83">
        <v>37</v>
      </c>
      <c r="AP23" s="62">
        <v>0.33333333333333331</v>
      </c>
      <c r="AQ23" s="62">
        <v>0.66666666666666663</v>
      </c>
      <c r="AR23" s="55">
        <v>0.35416666666666669</v>
      </c>
      <c r="AS23" s="55">
        <v>0.6875</v>
      </c>
      <c r="AT23" s="99">
        <v>0.33333333333333331</v>
      </c>
      <c r="AU23" s="99">
        <v>0.66666666666666663</v>
      </c>
      <c r="AV23" s="63">
        <v>0.3125</v>
      </c>
      <c r="AW23" s="63">
        <v>0.5625</v>
      </c>
      <c r="AX23" s="85">
        <v>0.35416666666666669</v>
      </c>
      <c r="AY23" s="85">
        <v>0.66666666666666663</v>
      </c>
      <c r="AZ23" s="38">
        <f>SUM((AQ23-AP23)+(AS23-AR23)+(AU23-AT23)+(AW23-AV23)+(AY23-AX23))*24</f>
        <v>37.5</v>
      </c>
      <c r="BA23" s="116" t="s">
        <v>61</v>
      </c>
      <c r="BB23" s="83">
        <v>37</v>
      </c>
      <c r="BC23" s="103">
        <v>0.33333333333333331</v>
      </c>
      <c r="BD23" s="103">
        <v>0.66666666666666663</v>
      </c>
      <c r="BE23" s="55">
        <v>0.35416666666666669</v>
      </c>
      <c r="BF23" s="55">
        <v>0.6875</v>
      </c>
      <c r="BG23" s="80">
        <v>0.33333333333333331</v>
      </c>
      <c r="BH23" s="80">
        <v>0.66666666666666663</v>
      </c>
      <c r="BI23" s="63">
        <v>0.3125</v>
      </c>
      <c r="BJ23" s="63">
        <v>0.5625</v>
      </c>
      <c r="BK23" s="37">
        <v>0.35416666666666669</v>
      </c>
      <c r="BL23" s="37">
        <v>0.66666666666666663</v>
      </c>
      <c r="BM23" s="38">
        <f>SUM((BD23-BC23)+(BF23-BE23)+(BH23-BG23)+(BJ23-BI23)+(BL23-BK23))*24</f>
        <v>37.5</v>
      </c>
      <c r="BN23" s="116" t="s">
        <v>61</v>
      </c>
      <c r="BO23" s="122">
        <v>37</v>
      </c>
      <c r="BP23" s="62">
        <v>0.33333333333333331</v>
      </c>
      <c r="BQ23" s="62">
        <v>0.66666666666666663</v>
      </c>
      <c r="BR23" s="99">
        <v>0.35416666666666669</v>
      </c>
      <c r="BS23" s="99">
        <v>0.6875</v>
      </c>
      <c r="BT23" s="80">
        <v>0.33333333333333331</v>
      </c>
      <c r="BU23" s="80">
        <v>0.5625</v>
      </c>
      <c r="BV23" s="63">
        <v>0.33333333333333331</v>
      </c>
      <c r="BW23" s="63">
        <v>0.66666666666666663</v>
      </c>
      <c r="BX23" s="84">
        <v>0.35416666666666669</v>
      </c>
      <c r="BY23" s="84">
        <v>0.66666666666666663</v>
      </c>
      <c r="BZ23" s="51">
        <f t="shared" ref="BZ23" si="15">SUM((BQ23-BP23)+(BS23-BR23)+(BU23-BT23)+(BW23-BV23)+(BY23-BX23))*24</f>
        <v>37</v>
      </c>
      <c r="CA23" s="38">
        <v>0</v>
      </c>
      <c r="CB23" s="38"/>
      <c r="CC23" s="38">
        <f>SUM(+AM23+Z23+M23+BZ23+AZ23+BM23)/6</f>
        <v>37.083333333333336</v>
      </c>
      <c r="CD23" s="38">
        <f>SUM(CC23)*6-(BO23*6)</f>
        <v>0.5</v>
      </c>
      <c r="CE23" s="38">
        <f>SUM(CA23)+CD23</f>
        <v>0.5</v>
      </c>
    </row>
    <row r="24" spans="1:83" ht="19.899999999999999" customHeight="1" x14ac:dyDescent="0.4">
      <c r="A24" s="116"/>
      <c r="B24" s="90"/>
      <c r="C24" s="55"/>
      <c r="D24" s="55"/>
      <c r="E24" s="99"/>
      <c r="F24" s="99"/>
      <c r="G24" s="55"/>
      <c r="H24" s="55"/>
      <c r="I24" s="44"/>
      <c r="J24" s="97"/>
      <c r="K24" s="55"/>
      <c r="L24" s="55"/>
      <c r="M24" s="38"/>
      <c r="N24" s="116"/>
      <c r="O24" s="83"/>
      <c r="P24" s="55"/>
      <c r="Q24" s="55"/>
      <c r="R24" s="55"/>
      <c r="S24" s="55"/>
      <c r="T24" s="55"/>
      <c r="U24" s="55"/>
      <c r="V24" s="44"/>
      <c r="W24" s="46"/>
      <c r="X24" s="100"/>
      <c r="Y24" s="104"/>
      <c r="Z24" s="38"/>
      <c r="AA24" s="116"/>
      <c r="AB24" s="83"/>
      <c r="AC24" s="55"/>
      <c r="AD24" s="55"/>
      <c r="AE24" s="55"/>
      <c r="AF24" s="55"/>
      <c r="AG24" s="55"/>
      <c r="AH24" s="55"/>
      <c r="AI24" s="99"/>
      <c r="AJ24" s="99"/>
      <c r="AK24" s="55"/>
      <c r="AL24" s="55"/>
      <c r="AM24" s="38"/>
      <c r="AN24" s="116"/>
      <c r="AO24" s="83"/>
      <c r="AP24" s="55"/>
      <c r="AQ24" s="55"/>
      <c r="AR24" s="55"/>
      <c r="AS24" s="55"/>
      <c r="AT24" s="99"/>
      <c r="AU24" s="99"/>
      <c r="AV24" s="44"/>
      <c r="AW24" s="46"/>
      <c r="AX24" s="55"/>
      <c r="AY24" s="55"/>
      <c r="AZ24" s="38"/>
      <c r="BA24" s="116"/>
      <c r="BB24" s="83"/>
      <c r="BC24" s="99"/>
      <c r="BD24" s="99"/>
      <c r="BE24" s="55"/>
      <c r="BF24" s="55"/>
      <c r="BG24" s="55"/>
      <c r="BH24" s="55"/>
      <c r="BI24" s="44"/>
      <c r="BJ24" s="46"/>
      <c r="BK24" s="46"/>
      <c r="BL24" s="44"/>
      <c r="BM24" s="38"/>
      <c r="BN24" s="116"/>
      <c r="BO24" s="122"/>
      <c r="BP24" s="55"/>
      <c r="BQ24" s="55"/>
      <c r="BR24" s="99"/>
      <c r="BS24" s="99"/>
      <c r="BT24" s="55"/>
      <c r="BU24" s="55"/>
      <c r="BV24" s="44"/>
      <c r="BW24" s="97"/>
      <c r="BX24" s="55"/>
      <c r="BY24" s="55"/>
      <c r="BZ24" s="51"/>
      <c r="CA24" s="38"/>
      <c r="CB24" s="38"/>
      <c r="CC24" s="38"/>
      <c r="CD24" s="38"/>
      <c r="CE24" s="38"/>
    </row>
    <row r="25" spans="1:83" ht="19.899999999999999" customHeight="1" x14ac:dyDescent="0.4">
      <c r="A25" s="118"/>
      <c r="B25" s="34"/>
      <c r="C25" s="132" t="s">
        <v>0</v>
      </c>
      <c r="D25" s="133"/>
      <c r="E25" s="132" t="s">
        <v>1</v>
      </c>
      <c r="F25" s="133"/>
      <c r="G25" s="132" t="s">
        <v>2</v>
      </c>
      <c r="H25" s="133"/>
      <c r="I25" s="132" t="s">
        <v>3</v>
      </c>
      <c r="J25" s="133"/>
      <c r="K25" s="132" t="s">
        <v>42</v>
      </c>
      <c r="L25" s="133"/>
      <c r="M25" s="38"/>
      <c r="N25" s="118"/>
      <c r="O25" s="34"/>
      <c r="P25" s="132" t="s">
        <v>0</v>
      </c>
      <c r="Q25" s="133"/>
      <c r="R25" s="132" t="s">
        <v>1</v>
      </c>
      <c r="S25" s="133"/>
      <c r="T25" s="132" t="s">
        <v>2</v>
      </c>
      <c r="U25" s="133"/>
      <c r="V25" s="132" t="s">
        <v>3</v>
      </c>
      <c r="W25" s="133"/>
      <c r="X25" s="132" t="s">
        <v>6</v>
      </c>
      <c r="Y25" s="133"/>
      <c r="Z25" s="38"/>
      <c r="AA25" s="118"/>
      <c r="AB25" s="34"/>
      <c r="AC25" s="132" t="s">
        <v>0</v>
      </c>
      <c r="AD25" s="133"/>
      <c r="AE25" s="132" t="s">
        <v>1</v>
      </c>
      <c r="AF25" s="133"/>
      <c r="AG25" s="132" t="s">
        <v>2</v>
      </c>
      <c r="AH25" s="133"/>
      <c r="AI25" s="132" t="s">
        <v>3</v>
      </c>
      <c r="AJ25" s="133"/>
      <c r="AK25" s="132" t="s">
        <v>7</v>
      </c>
      <c r="AL25" s="133"/>
      <c r="AM25" s="38"/>
      <c r="AN25" s="118"/>
      <c r="AO25" s="34"/>
      <c r="AP25" s="132" t="s">
        <v>0</v>
      </c>
      <c r="AQ25" s="133"/>
      <c r="AR25" s="132" t="s">
        <v>1</v>
      </c>
      <c r="AS25" s="133"/>
      <c r="AT25" s="132" t="s">
        <v>2</v>
      </c>
      <c r="AU25" s="133"/>
      <c r="AV25" s="132" t="s">
        <v>3</v>
      </c>
      <c r="AW25" s="133"/>
      <c r="AX25" s="132" t="s">
        <v>42</v>
      </c>
      <c r="AY25" s="133"/>
      <c r="AZ25" s="38"/>
      <c r="BA25" s="118"/>
      <c r="BB25" s="34"/>
      <c r="BC25" s="132" t="s">
        <v>0</v>
      </c>
      <c r="BD25" s="133"/>
      <c r="BE25" s="132" t="s">
        <v>1</v>
      </c>
      <c r="BF25" s="133"/>
      <c r="BG25" s="132" t="s">
        <v>2</v>
      </c>
      <c r="BH25" s="133"/>
      <c r="BI25" s="132" t="s">
        <v>3</v>
      </c>
      <c r="BJ25" s="133"/>
      <c r="BK25" s="132" t="s">
        <v>47</v>
      </c>
      <c r="BL25" s="133"/>
      <c r="BM25" s="38"/>
      <c r="BN25" s="118"/>
      <c r="BO25" s="117"/>
      <c r="BP25" s="132" t="s">
        <v>0</v>
      </c>
      <c r="BQ25" s="133"/>
      <c r="BR25" s="132" t="s">
        <v>1</v>
      </c>
      <c r="BS25" s="133"/>
      <c r="BT25" s="132" t="s">
        <v>2</v>
      </c>
      <c r="BU25" s="133"/>
      <c r="BV25" s="132" t="s">
        <v>3</v>
      </c>
      <c r="BW25" s="133"/>
      <c r="BX25" s="132" t="s">
        <v>42</v>
      </c>
      <c r="BY25" s="133"/>
      <c r="BZ25" s="51"/>
      <c r="CA25" s="38"/>
      <c r="CB25" s="38"/>
      <c r="CC25" s="38"/>
      <c r="CD25" s="38"/>
      <c r="CE25" s="38"/>
    </row>
    <row r="26" spans="1:83" ht="19.899999999999999" customHeight="1" x14ac:dyDescent="0.4">
      <c r="A26" s="43" t="s">
        <v>64</v>
      </c>
      <c r="B26" s="90">
        <v>35</v>
      </c>
      <c r="C26" s="44">
        <v>0.33333333333333331</v>
      </c>
      <c r="D26" s="44">
        <v>0.66666666666666663</v>
      </c>
      <c r="E26" s="44">
        <v>0.33333333333333331</v>
      </c>
      <c r="F26" s="97">
        <v>0.52083333333333337</v>
      </c>
      <c r="G26" s="55">
        <v>0.35416666666666669</v>
      </c>
      <c r="H26" s="55">
        <v>0.66666666666666663</v>
      </c>
      <c r="I26" s="104">
        <v>0.33333333333333331</v>
      </c>
      <c r="J26" s="104">
        <v>0.66666666666666663</v>
      </c>
      <c r="K26" s="55">
        <v>0.375</v>
      </c>
      <c r="L26" s="55">
        <v>0.66666666666666663</v>
      </c>
      <c r="M26" s="38">
        <f>SUM((D26-C26)+(F26-E26)+(H26-G26)+(J26-I26)+(L26-K26))*24</f>
        <v>34.999999999999993</v>
      </c>
      <c r="N26" s="116" t="s">
        <v>23</v>
      </c>
      <c r="O26" s="90">
        <v>35</v>
      </c>
      <c r="P26" s="104">
        <v>0.33333333333333331</v>
      </c>
      <c r="Q26" s="104">
        <v>0.66666666666666663</v>
      </c>
      <c r="R26" s="44">
        <v>0.33333333333333331</v>
      </c>
      <c r="S26" s="97">
        <v>0.52083333333333337</v>
      </c>
      <c r="T26" s="55">
        <v>0.35416666666666669</v>
      </c>
      <c r="U26" s="55">
        <v>0.66666666666666663</v>
      </c>
      <c r="V26" s="44">
        <v>0.375</v>
      </c>
      <c r="W26" s="44">
        <v>0.66666666666666663</v>
      </c>
      <c r="X26" s="55">
        <v>0.33333333333333331</v>
      </c>
      <c r="Y26" s="55">
        <v>0.66666666666666663</v>
      </c>
      <c r="Z26" s="38">
        <f>SUM((Q26-P26)+(S26-R26)+(U26-T26)+(W26-V26)+(Y26-X26))*24</f>
        <v>35</v>
      </c>
      <c r="AA26" s="116" t="s">
        <v>23</v>
      </c>
      <c r="AB26" s="90">
        <v>35</v>
      </c>
      <c r="AC26" s="44">
        <v>0.35416666666666669</v>
      </c>
      <c r="AD26" s="44">
        <v>0.66666666666666663</v>
      </c>
      <c r="AE26" s="104">
        <v>0.33333333333333331</v>
      </c>
      <c r="AF26" s="104">
        <v>0.66666666666666663</v>
      </c>
      <c r="AG26" s="55">
        <v>0.35416666666666669</v>
      </c>
      <c r="AH26" s="55">
        <v>0.66666666666666663</v>
      </c>
      <c r="AI26" s="44">
        <v>0.35416666666666669</v>
      </c>
      <c r="AJ26" s="44">
        <v>0.66666666666666663</v>
      </c>
      <c r="AK26" s="55">
        <v>0.33333333333333331</v>
      </c>
      <c r="AL26" s="55">
        <v>0.52083333333333337</v>
      </c>
      <c r="AM26" s="38">
        <f>SUM((AD26-AC26)+(AF26-AE26)+(AH26-AG26)+(AJ26-AI26)+(AL26-AK26))*24</f>
        <v>35</v>
      </c>
      <c r="AN26" s="116" t="s">
        <v>23</v>
      </c>
      <c r="AO26" s="90">
        <v>35</v>
      </c>
      <c r="AP26" s="44">
        <v>0.33333333333333331</v>
      </c>
      <c r="AQ26" s="44">
        <v>0.66666666666666663</v>
      </c>
      <c r="AR26" s="44">
        <v>0.33333333333333331</v>
      </c>
      <c r="AS26" s="97">
        <v>0.52083333333333337</v>
      </c>
      <c r="AT26" s="55">
        <v>0.35416666666666669</v>
      </c>
      <c r="AU26" s="55">
        <v>0.66666666666666663</v>
      </c>
      <c r="AV26" s="44">
        <v>0.33333333333333331</v>
      </c>
      <c r="AW26" s="44">
        <v>0.66666666666666663</v>
      </c>
      <c r="AX26" s="99">
        <v>0.375</v>
      </c>
      <c r="AY26" s="99">
        <v>0.66666666666666663</v>
      </c>
      <c r="AZ26" s="38">
        <f>SUM((AQ26-AP26)+(AS26-AR26)+(AU26-AT26)+(AW26-AV26)+(AY26-AX26))*24</f>
        <v>34.999999999999993</v>
      </c>
      <c r="BA26" s="116" t="s">
        <v>23</v>
      </c>
      <c r="BB26" s="90">
        <v>35</v>
      </c>
      <c r="BC26" s="44">
        <v>0.33333333333333331</v>
      </c>
      <c r="BD26" s="44">
        <v>0.66666666666666663</v>
      </c>
      <c r="BE26" s="44">
        <v>0.33333333333333331</v>
      </c>
      <c r="BF26" s="97">
        <v>0.52083333333333337</v>
      </c>
      <c r="BG26" s="99">
        <v>0.35416666666666669</v>
      </c>
      <c r="BH26" s="99">
        <v>0.66666666666666663</v>
      </c>
      <c r="BI26" s="44">
        <v>0.375</v>
      </c>
      <c r="BJ26" s="44">
        <v>0.66666666666666663</v>
      </c>
      <c r="BK26" s="54">
        <v>0.33333333333333331</v>
      </c>
      <c r="BL26" s="55">
        <v>0.66666666666666663</v>
      </c>
      <c r="BM26" s="38">
        <f>SUM((BD26-BC26)+(BF26-BE26)+(BH26-BG26)+(BJ26-BI26)+(BL26-BK26))*24</f>
        <v>35</v>
      </c>
      <c r="BN26" s="116" t="s">
        <v>23</v>
      </c>
      <c r="BO26" s="122">
        <v>35</v>
      </c>
      <c r="BP26" s="44">
        <v>0.33333333333333331</v>
      </c>
      <c r="BQ26" s="44">
        <v>0.66666666666666663</v>
      </c>
      <c r="BR26" s="44">
        <v>0.33333333333333331</v>
      </c>
      <c r="BS26" s="97">
        <v>0.52083333333333337</v>
      </c>
      <c r="BT26" s="55">
        <v>0.35416666666666669</v>
      </c>
      <c r="BU26" s="55">
        <v>0.66666666666666663</v>
      </c>
      <c r="BV26" s="104">
        <v>0.33333333333333331</v>
      </c>
      <c r="BW26" s="104">
        <v>0.66666666666666663</v>
      </c>
      <c r="BX26" s="55">
        <v>0.375</v>
      </c>
      <c r="BY26" s="55">
        <v>0.66666666666666663</v>
      </c>
      <c r="BZ26" s="51">
        <f>SUM((BQ26-BP26)+(BS26-BR26)+(BU26-BT26)+(BW26-BV26)+(BY26-BX26))*24</f>
        <v>34.999999999999993</v>
      </c>
      <c r="CA26" s="38">
        <v>0</v>
      </c>
      <c r="CB26" s="38"/>
      <c r="CC26" s="38">
        <f>SUM(+AM26+Z26+M26+BZ26+AZ26+BM26)/6</f>
        <v>35</v>
      </c>
      <c r="CD26" s="38">
        <f>SUM(CC26)*6-(BO26*6)</f>
        <v>0</v>
      </c>
      <c r="CE26" s="38">
        <f>SUM(CA26)+CD26</f>
        <v>0</v>
      </c>
    </row>
    <row r="27" spans="1:83" ht="19.899999999999999" customHeight="1" x14ac:dyDescent="0.4">
      <c r="A27" s="116"/>
      <c r="B27" s="90"/>
      <c r="C27" s="55"/>
      <c r="D27" s="55"/>
      <c r="E27" s="55"/>
      <c r="F27" s="55"/>
      <c r="G27" s="97"/>
      <c r="H27" s="97"/>
      <c r="I27" s="99"/>
      <c r="J27" s="99"/>
      <c r="K27" s="55"/>
      <c r="L27" s="55"/>
      <c r="M27" s="38"/>
      <c r="N27" s="116"/>
      <c r="O27" s="79"/>
      <c r="P27" s="99"/>
      <c r="Q27" s="99"/>
      <c r="R27" s="44"/>
      <c r="S27" s="44"/>
      <c r="T27" s="46"/>
      <c r="U27" s="46"/>
      <c r="V27" s="54"/>
      <c r="W27" s="54"/>
      <c r="X27" s="55"/>
      <c r="Y27" s="55"/>
      <c r="Z27" s="38"/>
      <c r="AA27" s="116"/>
      <c r="AB27" s="79"/>
      <c r="AC27" s="55"/>
      <c r="AD27" s="55"/>
      <c r="AE27" s="99"/>
      <c r="AF27" s="99"/>
      <c r="AG27" s="46"/>
      <c r="AH27" s="46"/>
      <c r="AI27" s="54"/>
      <c r="AJ27" s="54"/>
      <c r="AK27" s="55"/>
      <c r="AL27" s="55"/>
      <c r="AM27" s="38"/>
      <c r="AN27" s="116"/>
      <c r="AO27" s="70"/>
      <c r="AP27" s="55"/>
      <c r="AQ27" s="55"/>
      <c r="AR27" s="44"/>
      <c r="AS27" s="44"/>
      <c r="AT27" s="46"/>
      <c r="AU27" s="46"/>
      <c r="AV27" s="54"/>
      <c r="AW27" s="54"/>
      <c r="AX27" s="99"/>
      <c r="AY27" s="99"/>
      <c r="AZ27" s="38"/>
      <c r="BA27" s="116"/>
      <c r="BB27" s="70"/>
      <c r="BC27" s="55"/>
      <c r="BD27" s="55"/>
      <c r="BE27" s="44"/>
      <c r="BF27" s="44"/>
      <c r="BG27" s="100"/>
      <c r="BH27" s="100"/>
      <c r="BI27" s="54"/>
      <c r="BJ27" s="54"/>
      <c r="BK27" s="55"/>
      <c r="BL27" s="55"/>
      <c r="BM27" s="38"/>
      <c r="BN27" s="116"/>
      <c r="BO27" s="122"/>
      <c r="BP27" s="55"/>
      <c r="BQ27" s="55"/>
      <c r="BR27" s="55"/>
      <c r="BS27" s="55"/>
      <c r="BT27" s="97"/>
      <c r="BU27" s="97"/>
      <c r="BV27" s="99"/>
      <c r="BW27" s="99"/>
      <c r="BX27" s="55"/>
      <c r="BY27" s="55"/>
      <c r="BZ27" s="51"/>
      <c r="CA27" s="38"/>
      <c r="CB27" s="38"/>
      <c r="CC27" s="38"/>
      <c r="CD27" s="38"/>
      <c r="CE27" s="38"/>
    </row>
    <row r="28" spans="1:83" ht="19.899999999999999" customHeight="1" x14ac:dyDescent="0.4">
      <c r="A28" s="43" t="s">
        <v>64</v>
      </c>
      <c r="B28" s="90">
        <v>37</v>
      </c>
      <c r="C28" s="55">
        <v>0.29166666666666669</v>
      </c>
      <c r="D28" s="55">
        <v>0.70833333333333337</v>
      </c>
      <c r="E28" s="55">
        <v>0.29166666666666669</v>
      </c>
      <c r="F28" s="55">
        <v>0.70833333333333337</v>
      </c>
      <c r="G28" s="55">
        <v>0.29166666666666669</v>
      </c>
      <c r="H28" s="55">
        <v>0.58333333333333337</v>
      </c>
      <c r="I28" s="98"/>
      <c r="J28" s="98"/>
      <c r="K28" s="55">
        <v>0.29166666666666669</v>
      </c>
      <c r="L28" s="55">
        <v>0.70833333333333337</v>
      </c>
      <c r="M28" s="38">
        <f>SUM((D28-C28)+(F28-E28)+(H28-G28)+(J28-I28)+(L28-K28))*24</f>
        <v>37</v>
      </c>
      <c r="N28" s="116" t="s">
        <v>36</v>
      </c>
      <c r="O28" s="88">
        <v>37</v>
      </c>
      <c r="P28" s="98"/>
      <c r="Q28" s="98"/>
      <c r="R28" s="55">
        <v>0.29166666666666669</v>
      </c>
      <c r="S28" s="55">
        <v>0.70833333333333337</v>
      </c>
      <c r="T28" s="55">
        <v>0.29166666666666669</v>
      </c>
      <c r="U28" s="55">
        <v>0.70833333333333337</v>
      </c>
      <c r="V28" s="55">
        <v>0.29166666666666669</v>
      </c>
      <c r="W28" s="55">
        <v>0.70833333333333337</v>
      </c>
      <c r="X28" s="55">
        <v>0.29166666666666669</v>
      </c>
      <c r="Y28" s="55">
        <v>0.58333333333333337</v>
      </c>
      <c r="Z28" s="38">
        <f>SUM((Q28-P28)+(S28-R28)+(U28-T28)+(W28-V28)+(Y28-X28))*24</f>
        <v>37</v>
      </c>
      <c r="AA28" s="116" t="s">
        <v>36</v>
      </c>
      <c r="AB28" s="88">
        <v>37</v>
      </c>
      <c r="AC28" s="55">
        <v>0.29166666666666669</v>
      </c>
      <c r="AD28" s="55">
        <v>0.58333333333333337</v>
      </c>
      <c r="AE28" s="106"/>
      <c r="AF28" s="106"/>
      <c r="AG28" s="55">
        <v>0.29166666666666669</v>
      </c>
      <c r="AH28" s="55">
        <v>0.70833333333333337</v>
      </c>
      <c r="AI28" s="55">
        <v>0.29166666666666669</v>
      </c>
      <c r="AJ28" s="55">
        <v>0.70833333333333337</v>
      </c>
      <c r="AK28" s="55">
        <v>0.29166666666666669</v>
      </c>
      <c r="AL28" s="55">
        <v>0.70833333333333337</v>
      </c>
      <c r="AM28" s="38">
        <f>SUM((AD28-AC28)+(AF28-AE28)+(AH28-AG28)+(AJ28-AI28)+(AL28-AK28))*24</f>
        <v>37</v>
      </c>
      <c r="AN28" s="116" t="s">
        <v>36</v>
      </c>
      <c r="AO28" s="88">
        <v>37</v>
      </c>
      <c r="AP28" s="55">
        <v>0.29166666666666669</v>
      </c>
      <c r="AQ28" s="55">
        <v>0.70833333333333337</v>
      </c>
      <c r="AR28" s="55">
        <v>0.29166666666666669</v>
      </c>
      <c r="AS28" s="55">
        <v>0.70833333333333337</v>
      </c>
      <c r="AT28" s="55">
        <v>0.29166666666666669</v>
      </c>
      <c r="AU28" s="55">
        <v>0.70833333333333337</v>
      </c>
      <c r="AV28" s="55">
        <v>0.29166666666666669</v>
      </c>
      <c r="AW28" s="55">
        <v>0.58333333333333337</v>
      </c>
      <c r="AX28" s="98"/>
      <c r="AY28" s="98"/>
      <c r="AZ28" s="38">
        <f>SUM((AQ28-AP28)+(AS28-AR28)+(AU28-AT28)+(AW28-AV28)+(AY28-AX28))*24</f>
        <v>37</v>
      </c>
      <c r="BA28" s="116" t="s">
        <v>36</v>
      </c>
      <c r="BB28" s="88">
        <v>37</v>
      </c>
      <c r="BC28" s="55">
        <v>0.29166666666666669</v>
      </c>
      <c r="BD28" s="55">
        <v>0.70833333333333337</v>
      </c>
      <c r="BE28" s="55">
        <v>0.29166666666666669</v>
      </c>
      <c r="BF28" s="55">
        <v>0.58333333333333337</v>
      </c>
      <c r="BG28" s="98"/>
      <c r="BH28" s="98"/>
      <c r="BI28" s="55">
        <v>0.29166666666666669</v>
      </c>
      <c r="BJ28" s="55">
        <v>0.70833333333333337</v>
      </c>
      <c r="BK28" s="55">
        <v>0.29166666666666669</v>
      </c>
      <c r="BL28" s="55">
        <v>0.70833333333333337</v>
      </c>
      <c r="BM28" s="38">
        <f>SUM((BD28-BC28)+(BF28-BE28)+(BH28-BG28)+(BJ28-BI28)+(BL28-BK28))*24</f>
        <v>37</v>
      </c>
      <c r="BN28" s="116" t="s">
        <v>36</v>
      </c>
      <c r="BO28" s="122">
        <v>37</v>
      </c>
      <c r="BP28" s="55">
        <v>0.29166666666666669</v>
      </c>
      <c r="BQ28" s="55">
        <v>0.70833333333333337</v>
      </c>
      <c r="BR28" s="55">
        <v>0.29166666666666669</v>
      </c>
      <c r="BS28" s="55">
        <v>0.70833333333333337</v>
      </c>
      <c r="BT28" s="55">
        <v>0.29166666666666669</v>
      </c>
      <c r="BU28" s="55">
        <v>0.58333333333333337</v>
      </c>
      <c r="BV28" s="98"/>
      <c r="BW28" s="98"/>
      <c r="BX28" s="55">
        <v>0.29166666666666669</v>
      </c>
      <c r="BY28" s="55">
        <v>0.70833333333333337</v>
      </c>
      <c r="BZ28" s="51">
        <f>SUM((BQ28-BP28)+(BS28-BR28)+(BU28-BT28)+(BW28-BV28)+(BY28-BX28))*24</f>
        <v>37</v>
      </c>
      <c r="CA28" s="38">
        <v>0</v>
      </c>
      <c r="CB28" s="38"/>
      <c r="CC28" s="38">
        <f>SUM(+AM28+Z28+M28+BZ28+AZ28+BM28)/6</f>
        <v>37</v>
      </c>
      <c r="CD28" s="38">
        <f>SUM(CC28)*6-(BO28*6)</f>
        <v>0</v>
      </c>
      <c r="CE28" s="38">
        <f>SUM(CA28)+CD28</f>
        <v>0</v>
      </c>
    </row>
    <row r="29" spans="1:83" ht="19.899999999999999" customHeight="1" x14ac:dyDescent="0.4">
      <c r="A29" s="116"/>
      <c r="B29" s="90"/>
      <c r="C29" s="55"/>
      <c r="D29" s="55"/>
      <c r="E29" s="55"/>
      <c r="F29" s="55"/>
      <c r="G29" s="55"/>
      <c r="H29" s="55"/>
      <c r="I29" s="99"/>
      <c r="J29" s="99"/>
      <c r="K29" s="55"/>
      <c r="L29" s="55"/>
      <c r="M29" s="38"/>
      <c r="N29" s="116"/>
      <c r="O29" s="79"/>
      <c r="P29" s="99"/>
      <c r="Q29" s="99"/>
      <c r="R29" s="57"/>
      <c r="S29" s="57"/>
      <c r="T29" s="56"/>
      <c r="U29" s="56"/>
      <c r="V29" s="55"/>
      <c r="W29" s="55"/>
      <c r="X29" s="55"/>
      <c r="Y29" s="55"/>
      <c r="Z29" s="38"/>
      <c r="AA29" s="116"/>
      <c r="AB29" s="79"/>
      <c r="AC29" s="55"/>
      <c r="AD29" s="55"/>
      <c r="AE29" s="99"/>
      <c r="AF29" s="99"/>
      <c r="AG29" s="56"/>
      <c r="AH29" s="56"/>
      <c r="AI29" s="55"/>
      <c r="AJ29" s="55"/>
      <c r="AK29" s="56"/>
      <c r="AL29" s="56"/>
      <c r="AM29" s="38"/>
      <c r="AN29" s="116"/>
      <c r="AO29" s="70"/>
      <c r="AP29" s="55"/>
      <c r="AQ29" s="55"/>
      <c r="AR29" s="57"/>
      <c r="AS29" s="57"/>
      <c r="AT29" s="56"/>
      <c r="AU29" s="56"/>
      <c r="AV29" s="55"/>
      <c r="AW29" s="55"/>
      <c r="AX29" s="99"/>
      <c r="AY29" s="99"/>
      <c r="AZ29" s="38"/>
      <c r="BA29" s="116"/>
      <c r="BB29" s="70"/>
      <c r="BC29" s="55"/>
      <c r="BD29" s="55"/>
      <c r="BE29" s="57"/>
      <c r="BF29" s="57"/>
      <c r="BG29" s="102"/>
      <c r="BH29" s="102"/>
      <c r="BI29" s="55"/>
      <c r="BJ29" s="55"/>
      <c r="BK29" s="55"/>
      <c r="BL29" s="55"/>
      <c r="BM29" s="38"/>
      <c r="BN29" s="116"/>
      <c r="BO29" s="122"/>
      <c r="BP29" s="55"/>
      <c r="BQ29" s="55"/>
      <c r="BR29" s="55"/>
      <c r="BS29" s="55"/>
      <c r="BT29" s="55"/>
      <c r="BU29" s="55"/>
      <c r="BV29" s="99"/>
      <c r="BW29" s="99"/>
      <c r="BX29" s="55"/>
      <c r="BY29" s="55"/>
      <c r="BZ29" s="51"/>
      <c r="CA29" s="38"/>
      <c r="CB29" s="38"/>
      <c r="CC29" s="38"/>
      <c r="CD29" s="38"/>
      <c r="CE29" s="38"/>
    </row>
    <row r="30" spans="1:83" ht="19.899999999999999" customHeight="1" x14ac:dyDescent="0.4">
      <c r="A30" s="33" t="s">
        <v>66</v>
      </c>
      <c r="B30" s="90">
        <v>32</v>
      </c>
      <c r="C30" s="55">
        <v>0.375</v>
      </c>
      <c r="D30" s="55">
        <v>0.66666666666666663</v>
      </c>
      <c r="E30" s="55">
        <v>0.41666666666666669</v>
      </c>
      <c r="F30" s="55">
        <v>0.66666666666666663</v>
      </c>
      <c r="G30" s="55">
        <v>0.375</v>
      </c>
      <c r="H30" s="97">
        <v>0.66666666666666663</v>
      </c>
      <c r="I30" s="99">
        <v>0.33333333333333331</v>
      </c>
      <c r="J30" s="100">
        <v>0.66666666666666663</v>
      </c>
      <c r="K30" s="55">
        <v>0.35416666666666669</v>
      </c>
      <c r="L30" s="55">
        <v>0.52083333333333337</v>
      </c>
      <c r="M30" s="38">
        <f>SUM((D30-C30)+(F30-E30)+(H30-G30)+(J30-I30)+(L30-K30))*24</f>
        <v>32</v>
      </c>
      <c r="N30" s="119" t="s">
        <v>59</v>
      </c>
      <c r="O30" s="83">
        <v>32</v>
      </c>
      <c r="P30" s="99">
        <v>0.35416666666666669</v>
      </c>
      <c r="Q30" s="99">
        <v>0.66666666666666663</v>
      </c>
      <c r="R30" s="55">
        <v>0.39583333333333331</v>
      </c>
      <c r="S30" s="55">
        <v>0.66666666666666663</v>
      </c>
      <c r="T30" s="44">
        <v>0.33333333333333331</v>
      </c>
      <c r="U30" s="46">
        <v>0.5</v>
      </c>
      <c r="V30" s="44">
        <v>0.33333333333333331</v>
      </c>
      <c r="W30" s="46">
        <v>0.66666666666666663</v>
      </c>
      <c r="X30" s="109">
        <v>0.41666666666666669</v>
      </c>
      <c r="Y30" s="44">
        <v>0.66666666666666663</v>
      </c>
      <c r="Z30" s="38">
        <f>SUM((Q30-P30)+(S30-R30)+(U30-T30)+(W30-V30)+(Y30-X30))*24</f>
        <v>32</v>
      </c>
      <c r="AA30" s="119" t="s">
        <v>59</v>
      </c>
      <c r="AB30" s="83">
        <v>32</v>
      </c>
      <c r="AC30" s="55">
        <v>0.33333333333333331</v>
      </c>
      <c r="AD30" s="55">
        <v>0.66666666666666663</v>
      </c>
      <c r="AE30" s="99">
        <v>0.33333333333333331</v>
      </c>
      <c r="AF30" s="99">
        <v>0.66666666666666663</v>
      </c>
      <c r="AG30" s="44">
        <v>0.33333333333333331</v>
      </c>
      <c r="AH30" s="46">
        <v>0.5</v>
      </c>
      <c r="AI30" s="44">
        <v>0.375</v>
      </c>
      <c r="AJ30" s="46">
        <v>0.66666666666666663</v>
      </c>
      <c r="AK30" s="55">
        <v>0.41666666666666669</v>
      </c>
      <c r="AL30" s="55">
        <v>0.66666666666666663</v>
      </c>
      <c r="AM30" s="38">
        <f>SUM((AD30-AC30)+(AF30-AE30)+(AH30-AG30)+(AJ30-AI30)+(AL30-AK30))*24</f>
        <v>33</v>
      </c>
      <c r="AN30" s="119" t="s">
        <v>59</v>
      </c>
      <c r="AO30" s="83">
        <v>32</v>
      </c>
      <c r="AP30" s="55">
        <v>0.33333333333333331</v>
      </c>
      <c r="AQ30" s="55">
        <v>0.5</v>
      </c>
      <c r="AR30" s="55">
        <v>0.375</v>
      </c>
      <c r="AS30" s="55">
        <v>0.6875</v>
      </c>
      <c r="AT30" s="44">
        <v>0.33333333333333331</v>
      </c>
      <c r="AU30" s="46">
        <v>0.52083333333333337</v>
      </c>
      <c r="AV30" s="44">
        <v>0.33333333333333331</v>
      </c>
      <c r="AW30" s="46">
        <v>0.66666666666666663</v>
      </c>
      <c r="AX30" s="99">
        <v>0.33333333333333331</v>
      </c>
      <c r="AY30" s="99">
        <v>0.66666666666666663</v>
      </c>
      <c r="AZ30" s="38">
        <f>SUM((AQ30-AP30)+(AS30-AR30)+(AU30-AT30)+(AW30-AV30)+(AY30-AX30))*24</f>
        <v>32</v>
      </c>
      <c r="BA30" s="119" t="s">
        <v>59</v>
      </c>
      <c r="BB30" s="83">
        <v>32</v>
      </c>
      <c r="BC30" s="55">
        <v>0.33333333333333331</v>
      </c>
      <c r="BD30" s="55">
        <v>0.52083333333333337</v>
      </c>
      <c r="BE30" s="55">
        <v>0.375</v>
      </c>
      <c r="BF30" s="55">
        <v>0.6875</v>
      </c>
      <c r="BG30" s="104">
        <v>0.33333333333333331</v>
      </c>
      <c r="BH30" s="100">
        <v>0.52083333333333337</v>
      </c>
      <c r="BI30" s="44">
        <v>0.33333333333333331</v>
      </c>
      <c r="BJ30" s="46">
        <v>0.66666666666666663</v>
      </c>
      <c r="BK30" s="46">
        <v>0.35416666666666669</v>
      </c>
      <c r="BL30" s="44">
        <v>0.66666666666666663</v>
      </c>
      <c r="BM30" s="38">
        <f>SUM((BD30-BC30)+(BF30-BE30)+(BH30-BG30)+(BJ30-BI30)+(BL30-BK30))*24</f>
        <v>32</v>
      </c>
      <c r="BN30" s="119" t="s">
        <v>59</v>
      </c>
      <c r="BO30" s="122">
        <v>32</v>
      </c>
      <c r="BP30" s="55">
        <v>0.375</v>
      </c>
      <c r="BQ30" s="55">
        <v>0.66666666666666663</v>
      </c>
      <c r="BR30" s="55">
        <v>0.41666666666666669</v>
      </c>
      <c r="BS30" s="55">
        <v>0.66666666666666663</v>
      </c>
      <c r="BT30" s="55">
        <v>0.375</v>
      </c>
      <c r="BU30" s="97">
        <v>0.66666666666666663</v>
      </c>
      <c r="BV30" s="99">
        <v>0.33333333333333331</v>
      </c>
      <c r="BW30" s="100">
        <v>0.66666666666666663</v>
      </c>
      <c r="BX30" s="55">
        <v>0.35416666666666669</v>
      </c>
      <c r="BY30" s="55">
        <v>0.52083333333333337</v>
      </c>
      <c r="BZ30" s="51">
        <f>SUM((BQ30-BP30)+(BS30-BR30)+(BU30-BT30)+(BW30-BV30)+(BY30-BX30))*24</f>
        <v>32</v>
      </c>
      <c r="CA30" s="38">
        <v>0</v>
      </c>
      <c r="CB30" s="38"/>
      <c r="CC30" s="38">
        <f>SUM(+AM30+Z30+M30+BZ30+AZ30+BM30)/6</f>
        <v>32.166666666666664</v>
      </c>
      <c r="CD30" s="38">
        <f>SUM(CC30)*6-(BO30*6)</f>
        <v>1</v>
      </c>
      <c r="CE30" s="38">
        <f t="shared" ref="CE30" si="16">SUM(CA30)+CD30</f>
        <v>1</v>
      </c>
    </row>
    <row r="31" spans="1:83" ht="19.899999999999999" customHeight="1" x14ac:dyDescent="0.4">
      <c r="A31" s="116"/>
      <c r="B31" s="90"/>
      <c r="C31" s="54"/>
      <c r="D31" s="54"/>
      <c r="E31" s="55"/>
      <c r="F31" s="55"/>
      <c r="G31" s="55"/>
      <c r="H31" s="55"/>
      <c r="I31" s="99"/>
      <c r="J31" s="99"/>
      <c r="K31" s="55"/>
      <c r="L31" s="55"/>
      <c r="M31" s="38"/>
      <c r="N31" s="116"/>
      <c r="O31" s="79"/>
      <c r="P31" s="107"/>
      <c r="Q31" s="107"/>
      <c r="R31" s="55"/>
      <c r="S31" s="55"/>
      <c r="T31" s="55"/>
      <c r="U31" s="55"/>
      <c r="V31" s="55"/>
      <c r="W31" s="55"/>
      <c r="X31" s="56"/>
      <c r="Y31" s="56"/>
      <c r="Z31" s="38"/>
      <c r="AA31" s="116"/>
      <c r="AB31" s="79"/>
      <c r="AC31" s="57"/>
      <c r="AD31" s="57"/>
      <c r="AE31" s="107"/>
      <c r="AF31" s="107"/>
      <c r="AG31" s="55"/>
      <c r="AH31" s="55"/>
      <c r="AI31" s="55"/>
      <c r="AJ31" s="55"/>
      <c r="AK31" s="56"/>
      <c r="AL31" s="56"/>
      <c r="AM31" s="38"/>
      <c r="AN31" s="116"/>
      <c r="AO31" s="70"/>
      <c r="AP31" s="40"/>
      <c r="AQ31" s="40"/>
      <c r="AR31" s="55"/>
      <c r="AS31" s="55"/>
      <c r="AT31" s="55"/>
      <c r="AU31" s="55"/>
      <c r="AV31" s="55"/>
      <c r="AW31" s="55"/>
      <c r="AX31" s="102"/>
      <c r="AY31" s="102"/>
      <c r="AZ31" s="38"/>
      <c r="BA31" s="116"/>
      <c r="BB31" s="70"/>
      <c r="BC31" s="40"/>
      <c r="BD31" s="40"/>
      <c r="BE31" s="55"/>
      <c r="BF31" s="55"/>
      <c r="BG31" s="99"/>
      <c r="BH31" s="99"/>
      <c r="BI31" s="55"/>
      <c r="BJ31" s="55"/>
      <c r="BK31" s="39"/>
      <c r="BL31" s="39"/>
      <c r="BM31" s="38"/>
      <c r="BN31" s="116"/>
      <c r="BO31" s="122"/>
      <c r="BP31" s="54"/>
      <c r="BQ31" s="54"/>
      <c r="BR31" s="55"/>
      <c r="BS31" s="55"/>
      <c r="BT31" s="55"/>
      <c r="BU31" s="55"/>
      <c r="BV31" s="99"/>
      <c r="BW31" s="99"/>
      <c r="BX31" s="55"/>
      <c r="BY31" s="55"/>
      <c r="BZ31" s="51"/>
      <c r="CA31" s="38"/>
      <c r="CB31" s="38"/>
      <c r="CC31" s="38"/>
      <c r="CD31" s="38"/>
      <c r="CE31" s="38"/>
    </row>
    <row r="32" spans="1:83" ht="19.899999999999999" customHeight="1" x14ac:dyDescent="0.4">
      <c r="A32" s="117"/>
      <c r="B32" s="34"/>
      <c r="C32" s="134" t="s">
        <v>0</v>
      </c>
      <c r="D32" s="135"/>
      <c r="E32" s="134" t="s">
        <v>1</v>
      </c>
      <c r="F32" s="135"/>
      <c r="G32" s="134" t="s">
        <v>2</v>
      </c>
      <c r="H32" s="135"/>
      <c r="I32" s="134" t="s">
        <v>3</v>
      </c>
      <c r="J32" s="135"/>
      <c r="K32" s="136" t="s">
        <v>27</v>
      </c>
      <c r="L32" s="137"/>
      <c r="M32" s="38"/>
      <c r="N32" s="117"/>
      <c r="O32" s="34"/>
      <c r="P32" s="132" t="s">
        <v>0</v>
      </c>
      <c r="Q32" s="133"/>
      <c r="R32" s="132" t="s">
        <v>1</v>
      </c>
      <c r="S32" s="133"/>
      <c r="T32" s="132" t="s">
        <v>2</v>
      </c>
      <c r="U32" s="133"/>
      <c r="V32" s="132" t="s">
        <v>3</v>
      </c>
      <c r="W32" s="133"/>
      <c r="X32" s="132" t="s">
        <v>6</v>
      </c>
      <c r="Y32" s="133"/>
      <c r="Z32" s="38"/>
      <c r="AA32" s="117"/>
      <c r="AB32" s="34"/>
      <c r="AC32" s="132" t="s">
        <v>0</v>
      </c>
      <c r="AD32" s="133"/>
      <c r="AE32" s="132" t="s">
        <v>1</v>
      </c>
      <c r="AF32" s="133"/>
      <c r="AG32" s="132" t="s">
        <v>2</v>
      </c>
      <c r="AH32" s="133"/>
      <c r="AI32" s="132" t="s">
        <v>3</v>
      </c>
      <c r="AJ32" s="133"/>
      <c r="AK32" s="132" t="s">
        <v>7</v>
      </c>
      <c r="AL32" s="133"/>
      <c r="AM32" s="38"/>
      <c r="AN32" s="117"/>
      <c r="AO32" s="34"/>
      <c r="AP32" s="132" t="s">
        <v>0</v>
      </c>
      <c r="AQ32" s="133"/>
      <c r="AR32" s="132" t="s">
        <v>1</v>
      </c>
      <c r="AS32" s="133"/>
      <c r="AT32" s="132" t="s">
        <v>2</v>
      </c>
      <c r="AU32" s="133"/>
      <c r="AV32" s="132" t="s">
        <v>3</v>
      </c>
      <c r="AW32" s="133"/>
      <c r="AX32" s="132" t="s">
        <v>42</v>
      </c>
      <c r="AY32" s="133"/>
      <c r="AZ32" s="38"/>
      <c r="BA32" s="117"/>
      <c r="BB32" s="34"/>
      <c r="BC32" s="132" t="s">
        <v>0</v>
      </c>
      <c r="BD32" s="133"/>
      <c r="BE32" s="132" t="s">
        <v>1</v>
      </c>
      <c r="BF32" s="133"/>
      <c r="BG32" s="132" t="s">
        <v>2</v>
      </c>
      <c r="BH32" s="133"/>
      <c r="BI32" s="132" t="s">
        <v>3</v>
      </c>
      <c r="BJ32" s="133"/>
      <c r="BK32" s="132" t="s">
        <v>47</v>
      </c>
      <c r="BL32" s="133"/>
      <c r="BM32" s="38"/>
      <c r="BN32" s="117"/>
      <c r="BO32" s="117"/>
      <c r="BP32" s="134" t="s">
        <v>0</v>
      </c>
      <c r="BQ32" s="135"/>
      <c r="BR32" s="134" t="s">
        <v>1</v>
      </c>
      <c r="BS32" s="135"/>
      <c r="BT32" s="134" t="s">
        <v>2</v>
      </c>
      <c r="BU32" s="135"/>
      <c r="BV32" s="134" t="s">
        <v>3</v>
      </c>
      <c r="BW32" s="135"/>
      <c r="BX32" s="136" t="s">
        <v>27</v>
      </c>
      <c r="BY32" s="137"/>
      <c r="BZ32" s="51"/>
      <c r="CA32" s="38"/>
      <c r="CB32" s="38"/>
      <c r="CC32" s="38"/>
      <c r="CD32" s="38"/>
      <c r="CE32" s="38"/>
    </row>
    <row r="33" spans="1:83" ht="19.899999999999999" customHeight="1" x14ac:dyDescent="0.4">
      <c r="A33" s="43" t="s">
        <v>64</v>
      </c>
      <c r="B33" s="90">
        <v>37</v>
      </c>
      <c r="C33" s="101"/>
      <c r="D33" s="101"/>
      <c r="E33" s="55">
        <v>0.29166666666666669</v>
      </c>
      <c r="F33" s="55">
        <v>0.70833333333333337</v>
      </c>
      <c r="G33" s="99">
        <v>0.29166666666666669</v>
      </c>
      <c r="H33" s="99">
        <v>0.70833333333333337</v>
      </c>
      <c r="I33" s="55">
        <v>0.29166666666666669</v>
      </c>
      <c r="J33" s="55">
        <v>0.70833333333333337</v>
      </c>
      <c r="K33" s="54">
        <v>0.29166666666666669</v>
      </c>
      <c r="L33" s="55">
        <v>0.58333333333333337</v>
      </c>
      <c r="M33" s="67">
        <f>SUM((D33-C33)+(F33-E33)+(H33-G33)+(J33-I33)+(L33-K33))*24</f>
        <v>37</v>
      </c>
      <c r="N33" s="116" t="s">
        <v>38</v>
      </c>
      <c r="O33" s="88">
        <v>37</v>
      </c>
      <c r="P33" s="55">
        <v>0.29166666666666669</v>
      </c>
      <c r="Q33" s="55">
        <v>0.58333333333333337</v>
      </c>
      <c r="R33" s="105"/>
      <c r="S33" s="105"/>
      <c r="T33" s="55">
        <v>0.29166666666666669</v>
      </c>
      <c r="U33" s="55">
        <v>0.70833333333333337</v>
      </c>
      <c r="V33" s="99">
        <v>0.29166666666666669</v>
      </c>
      <c r="W33" s="99">
        <v>0.70833333333333337</v>
      </c>
      <c r="X33" s="55">
        <v>0.29166666666666669</v>
      </c>
      <c r="Y33" s="55">
        <v>0.70833333333333337</v>
      </c>
      <c r="Z33" s="38">
        <f>SUM((Q33-P33)+(S33-R33)+(U33-T33)+(W33-V33)+(Y33-X33))*24</f>
        <v>37</v>
      </c>
      <c r="AA33" s="116" t="s">
        <v>38</v>
      </c>
      <c r="AB33" s="88">
        <v>37</v>
      </c>
      <c r="AC33" s="63">
        <v>0.29166666666666669</v>
      </c>
      <c r="AD33" s="63">
        <v>0.70833333333333337</v>
      </c>
      <c r="AE33" s="63">
        <v>0.29166666666666669</v>
      </c>
      <c r="AF33" s="63">
        <v>0.58333333333333337</v>
      </c>
      <c r="AG33" s="98"/>
      <c r="AH33" s="98"/>
      <c r="AI33" s="55">
        <v>0.29166666666666669</v>
      </c>
      <c r="AJ33" s="55">
        <v>0.70833333333333337</v>
      </c>
      <c r="AK33" s="99">
        <v>0.29166666666666669</v>
      </c>
      <c r="AL33" s="99">
        <v>0.70833333333333337</v>
      </c>
      <c r="AM33" s="67">
        <f>SUM((AD33-AC33)+(AF33-AE33)+(AH33-AG33)+(AJ33-AI33)+(AL33-AK33))*24</f>
        <v>37</v>
      </c>
      <c r="AN33" s="116" t="s">
        <v>38</v>
      </c>
      <c r="AO33" s="88">
        <v>37</v>
      </c>
      <c r="AP33" s="99">
        <v>0.29166666666666669</v>
      </c>
      <c r="AQ33" s="99">
        <v>0.70833333333333337</v>
      </c>
      <c r="AR33" s="55">
        <v>0.29166666666666669</v>
      </c>
      <c r="AS33" s="55">
        <v>0.70833333333333337</v>
      </c>
      <c r="AT33" s="55">
        <v>0.29166666666666669</v>
      </c>
      <c r="AU33" s="55">
        <v>0.58333333333333337</v>
      </c>
      <c r="AV33" s="98"/>
      <c r="AW33" s="98"/>
      <c r="AX33" s="55">
        <v>0.29166666666666669</v>
      </c>
      <c r="AY33" s="55">
        <v>0.70833333333333337</v>
      </c>
      <c r="AZ33" s="38">
        <f>SUM((AQ33-AP33)+(AS33-AR33)+(AU33-AT33)+(AW33-AV33)+(AY33-AX33))*24</f>
        <v>37</v>
      </c>
      <c r="BA33" s="116" t="s">
        <v>38</v>
      </c>
      <c r="BB33" s="88">
        <v>37</v>
      </c>
      <c r="BC33" s="55">
        <v>0.29166666666666669</v>
      </c>
      <c r="BD33" s="55">
        <v>0.70833333333333337</v>
      </c>
      <c r="BE33" s="99">
        <v>0.29166666666666669</v>
      </c>
      <c r="BF33" s="99">
        <v>0.70833333333333337</v>
      </c>
      <c r="BG33" s="55">
        <v>0.29166666666666669</v>
      </c>
      <c r="BH33" s="55">
        <v>0.70833333333333337</v>
      </c>
      <c r="BI33" s="55">
        <v>0.29166666666666669</v>
      </c>
      <c r="BJ33" s="55">
        <v>0.58333333333333337</v>
      </c>
      <c r="BK33" s="105"/>
      <c r="BL33" s="105"/>
      <c r="BM33" s="38">
        <f>SUM((BD33-BC33)+(BF33-BE33)+(BH33-BG33)+(BJ33-BI33)+(BL33-BK33))*24</f>
        <v>37</v>
      </c>
      <c r="BN33" s="116" t="s">
        <v>38</v>
      </c>
      <c r="BO33" s="122">
        <v>37</v>
      </c>
      <c r="BP33" s="101"/>
      <c r="BQ33" s="101"/>
      <c r="BR33" s="55">
        <v>0.29166666666666669</v>
      </c>
      <c r="BS33" s="55">
        <v>0.70833333333333337</v>
      </c>
      <c r="BT33" s="99">
        <v>0.29166666666666669</v>
      </c>
      <c r="BU33" s="99">
        <v>0.70833333333333337</v>
      </c>
      <c r="BV33" s="55">
        <v>0.29166666666666669</v>
      </c>
      <c r="BW33" s="55">
        <v>0.70833333333333337</v>
      </c>
      <c r="BX33" s="54">
        <v>0.29166666666666669</v>
      </c>
      <c r="BY33" s="55">
        <v>0.58333333333333337</v>
      </c>
      <c r="BZ33" s="51">
        <f>SUM((BQ33-BP33)+(BS33-BR33)+(BU33-BT33)+(BW33-BV33)+(BY33-BX33))*24</f>
        <v>37</v>
      </c>
      <c r="CA33" s="38">
        <v>0</v>
      </c>
      <c r="CB33" s="38"/>
      <c r="CC33" s="38">
        <f>SUM(+AM33+Z33+M33+BZ33+AZ33+BM33)/6</f>
        <v>37</v>
      </c>
      <c r="CD33" s="38">
        <f>SUM(CC33)*6-(BO33*6)</f>
        <v>0</v>
      </c>
      <c r="CE33" s="38">
        <f t="shared" ref="CE33:CE37" si="17">SUM(CA33)+CD33</f>
        <v>0</v>
      </c>
    </row>
    <row r="34" spans="1:83" ht="19.899999999999999" customHeight="1" x14ac:dyDescent="0.4">
      <c r="A34" s="116"/>
      <c r="B34" s="90"/>
      <c r="C34" s="99"/>
      <c r="D34" s="99"/>
      <c r="E34" s="55"/>
      <c r="F34" s="55"/>
      <c r="G34" s="99"/>
      <c r="H34" s="99"/>
      <c r="I34" s="55"/>
      <c r="J34" s="55"/>
      <c r="K34" s="55"/>
      <c r="L34" s="55"/>
      <c r="M34" s="38"/>
      <c r="N34" s="116"/>
      <c r="O34" s="79"/>
      <c r="P34" s="55"/>
      <c r="Q34" s="55"/>
      <c r="R34" s="99"/>
      <c r="S34" s="99"/>
      <c r="T34" s="55"/>
      <c r="U34" s="55"/>
      <c r="V34" s="107"/>
      <c r="W34" s="107"/>
      <c r="X34" s="55"/>
      <c r="Y34" s="55"/>
      <c r="Z34" s="38"/>
      <c r="AA34" s="116"/>
      <c r="AB34" s="79"/>
      <c r="AC34" s="55"/>
      <c r="AD34" s="55"/>
      <c r="AE34" s="55"/>
      <c r="AF34" s="55"/>
      <c r="AG34" s="99"/>
      <c r="AH34" s="99"/>
      <c r="AI34" s="57"/>
      <c r="AJ34" s="57"/>
      <c r="AK34" s="99"/>
      <c r="AL34" s="99"/>
      <c r="AM34" s="38"/>
      <c r="AN34" s="116"/>
      <c r="AO34" s="70"/>
      <c r="AP34" s="99"/>
      <c r="AQ34" s="99"/>
      <c r="AR34" s="55"/>
      <c r="AS34" s="55"/>
      <c r="AT34" s="55"/>
      <c r="AU34" s="55"/>
      <c r="AV34" s="99"/>
      <c r="AW34" s="99"/>
      <c r="AX34" s="55"/>
      <c r="AY34" s="55"/>
      <c r="AZ34" s="38"/>
      <c r="BA34" s="116"/>
      <c r="BB34" s="70"/>
      <c r="BC34" s="55"/>
      <c r="BD34" s="55"/>
      <c r="BE34" s="99"/>
      <c r="BF34" s="99"/>
      <c r="BG34" s="55"/>
      <c r="BH34" s="55"/>
      <c r="BI34" s="57"/>
      <c r="BJ34" s="57"/>
      <c r="BK34" s="99"/>
      <c r="BL34" s="99"/>
      <c r="BM34" s="38"/>
      <c r="BN34" s="116"/>
      <c r="BO34" s="122"/>
      <c r="BP34" s="99"/>
      <c r="BQ34" s="99"/>
      <c r="BR34" s="55"/>
      <c r="BS34" s="55"/>
      <c r="BT34" s="99"/>
      <c r="BU34" s="99"/>
      <c r="BV34" s="55"/>
      <c r="BW34" s="55"/>
      <c r="BX34" s="55"/>
      <c r="BY34" s="55"/>
      <c r="BZ34" s="51"/>
      <c r="CA34" s="38"/>
      <c r="CB34" s="38"/>
      <c r="CC34" s="38"/>
      <c r="CD34" s="38"/>
      <c r="CE34" s="38"/>
    </row>
    <row r="35" spans="1:83" ht="19.899999999999999" customHeight="1" x14ac:dyDescent="0.4">
      <c r="A35" s="43" t="s">
        <v>65</v>
      </c>
      <c r="B35" s="90">
        <v>37</v>
      </c>
      <c r="C35" s="99">
        <v>0.33333333333333331</v>
      </c>
      <c r="D35" s="99">
        <v>0.66666666666666663</v>
      </c>
      <c r="E35" s="54">
        <v>0.33333333333333331</v>
      </c>
      <c r="F35" s="55">
        <v>0.66666666666666663</v>
      </c>
      <c r="G35" s="99">
        <v>0.33333333333333331</v>
      </c>
      <c r="H35" s="99">
        <v>0.66666666666666663</v>
      </c>
      <c r="I35" s="55">
        <v>0.33333333333333331</v>
      </c>
      <c r="J35" s="55">
        <v>0.54166666666666663</v>
      </c>
      <c r="K35" s="55">
        <v>0.33333333333333331</v>
      </c>
      <c r="L35" s="55">
        <v>0.66666666666666663</v>
      </c>
      <c r="M35" s="38">
        <f>SUM((D35-C35)+(F35-E35)+(H35-G35)+(J35-I35)+(L35-K35))*24</f>
        <v>37</v>
      </c>
      <c r="N35" s="116" t="s">
        <v>21</v>
      </c>
      <c r="O35" s="79">
        <v>37</v>
      </c>
      <c r="P35" s="55">
        <v>0.33333333333333331</v>
      </c>
      <c r="Q35" s="55">
        <v>0.66666666666666663</v>
      </c>
      <c r="R35" s="99">
        <v>0.33333333333333331</v>
      </c>
      <c r="S35" s="99">
        <v>0.66666666666666663</v>
      </c>
      <c r="T35" s="55">
        <v>0.33333333333333331</v>
      </c>
      <c r="U35" s="55">
        <v>0.66666666666666663</v>
      </c>
      <c r="V35" s="99">
        <v>0.33333333333333331</v>
      </c>
      <c r="W35" s="99">
        <v>0.66666666666666663</v>
      </c>
      <c r="X35" s="54">
        <v>0.33333333333333331</v>
      </c>
      <c r="Y35" s="54">
        <v>0.54166666666666663</v>
      </c>
      <c r="Z35" s="38">
        <f t="shared" ref="Z35" si="18">SUM((Q35-P35)+(S35-R35)+(U35-T35)+(W35-V35)+(Y35-X35))*24</f>
        <v>37</v>
      </c>
      <c r="AA35" s="116" t="s">
        <v>21</v>
      </c>
      <c r="AB35" s="79">
        <v>37</v>
      </c>
      <c r="AC35" s="55">
        <v>0.33333333333333331</v>
      </c>
      <c r="AD35" s="55">
        <v>0.58333333333333337</v>
      </c>
      <c r="AE35" s="54">
        <v>0.33333333333333331</v>
      </c>
      <c r="AF35" s="55">
        <v>0.66666666666666663</v>
      </c>
      <c r="AG35" s="99">
        <v>0.33333333333333331</v>
      </c>
      <c r="AH35" s="99">
        <v>0.66666666666666663</v>
      </c>
      <c r="AI35" s="63">
        <v>0.375</v>
      </c>
      <c r="AJ35" s="63">
        <v>0.66666666666666663</v>
      </c>
      <c r="AK35" s="103">
        <v>0.33333333333333331</v>
      </c>
      <c r="AL35" s="103">
        <v>0.66666666666666663</v>
      </c>
      <c r="AM35" s="38">
        <f>SUM((AD35-AC35)+(AF35-AE35)+(AH35-AG35)+(AJ35-AI35)+(AL35-AK35))*24</f>
        <v>37</v>
      </c>
      <c r="AN35" s="116" t="s">
        <v>21</v>
      </c>
      <c r="AO35" s="70">
        <v>37</v>
      </c>
      <c r="AP35" s="99">
        <v>0.33333333333333331</v>
      </c>
      <c r="AQ35" s="99">
        <v>0.66666666666666663</v>
      </c>
      <c r="AR35" s="55">
        <v>0.33333333333333331</v>
      </c>
      <c r="AS35" s="55">
        <v>0.66666666666666663</v>
      </c>
      <c r="AT35" s="55">
        <v>0.33333333333333331</v>
      </c>
      <c r="AU35" s="55">
        <v>0.54166666666666663</v>
      </c>
      <c r="AV35" s="99">
        <v>0.33333333333333331</v>
      </c>
      <c r="AW35" s="99">
        <v>0.66666666666666663</v>
      </c>
      <c r="AX35" s="55">
        <v>0.35416666666666669</v>
      </c>
      <c r="AY35" s="55">
        <v>0.6875</v>
      </c>
      <c r="AZ35" s="38">
        <f>SUM((AQ35-AP35)+(AS35-AR35)+(AU35-AT35)+(AW35-AV35)+(AY35-AX35))*24</f>
        <v>37</v>
      </c>
      <c r="BA35" s="116" t="s">
        <v>21</v>
      </c>
      <c r="BB35" s="70">
        <v>37</v>
      </c>
      <c r="BC35" s="55">
        <v>0.33333333333333331</v>
      </c>
      <c r="BD35" s="55">
        <v>0.66666666666666663</v>
      </c>
      <c r="BE35" s="99">
        <v>0.33333333333333331</v>
      </c>
      <c r="BF35" s="99">
        <v>0.66666666666666663</v>
      </c>
      <c r="BG35" s="55">
        <v>0.33333333333333331</v>
      </c>
      <c r="BH35" s="55">
        <v>0.54166666666666663</v>
      </c>
      <c r="BI35" s="55">
        <v>0.33333333333333331</v>
      </c>
      <c r="BJ35" s="55">
        <v>0.66666666666666663</v>
      </c>
      <c r="BK35" s="99">
        <v>0.33333333333333331</v>
      </c>
      <c r="BL35" s="99">
        <v>0.66666666666666663</v>
      </c>
      <c r="BM35" s="38">
        <f>SUM((BD35-BC35)+(BF35-BE35)+(BH35-BG35)+(BJ35-BI35)+(BL35-BK35))*24</f>
        <v>37</v>
      </c>
      <c r="BN35" s="116" t="s">
        <v>21</v>
      </c>
      <c r="BO35" s="122">
        <v>37</v>
      </c>
      <c r="BP35" s="99">
        <v>0.33333333333333331</v>
      </c>
      <c r="BQ35" s="99">
        <v>0.66666666666666663</v>
      </c>
      <c r="BR35" s="54">
        <v>0.33333333333333331</v>
      </c>
      <c r="BS35" s="55">
        <v>0.66666666666666663</v>
      </c>
      <c r="BT35" s="99">
        <v>0.33333333333333331</v>
      </c>
      <c r="BU35" s="99">
        <v>0.66666666666666663</v>
      </c>
      <c r="BV35" s="55">
        <v>0.33333333333333331</v>
      </c>
      <c r="BW35" s="55">
        <v>0.54166666666666663</v>
      </c>
      <c r="BX35" s="55">
        <v>0.33333333333333331</v>
      </c>
      <c r="BY35" s="55">
        <v>0.66666666666666663</v>
      </c>
      <c r="BZ35" s="51">
        <f>SUM((BQ35-BP35)+(BS35-BR35)+(BU35-BT35)+(BW35-BV35)+(BY35-BX35))*24</f>
        <v>37</v>
      </c>
      <c r="CA35" s="38">
        <v>0</v>
      </c>
      <c r="CB35" s="38"/>
      <c r="CC35" s="38">
        <f>SUM(+AM35+Z35+M35+BZ35+AZ35+BM35)/6</f>
        <v>37</v>
      </c>
      <c r="CD35" s="38">
        <f>SUM(CC35)*6-(BO35*6)</f>
        <v>0</v>
      </c>
      <c r="CE35" s="38">
        <f t="shared" si="17"/>
        <v>0</v>
      </c>
    </row>
    <row r="36" spans="1:83" ht="19.899999999999999" customHeight="1" x14ac:dyDescent="0.4">
      <c r="A36" s="116"/>
      <c r="B36" s="90"/>
      <c r="C36" s="99"/>
      <c r="D36" s="99"/>
      <c r="E36" s="55"/>
      <c r="F36" s="55"/>
      <c r="G36" s="99"/>
      <c r="H36" s="99"/>
      <c r="I36" s="55"/>
      <c r="J36" s="55"/>
      <c r="K36" s="55"/>
      <c r="L36" s="55"/>
      <c r="M36" s="38"/>
      <c r="N36" s="116"/>
      <c r="O36" s="79"/>
      <c r="P36" s="55"/>
      <c r="Q36" s="55"/>
      <c r="R36" s="99"/>
      <c r="S36" s="99"/>
      <c r="T36" s="57"/>
      <c r="U36" s="57"/>
      <c r="V36" s="102"/>
      <c r="W36" s="102"/>
      <c r="X36" s="57"/>
      <c r="Y36" s="57"/>
      <c r="Z36" s="38"/>
      <c r="AA36" s="116"/>
      <c r="AB36" s="79"/>
      <c r="AC36" s="55"/>
      <c r="AD36" s="55"/>
      <c r="AE36" s="55"/>
      <c r="AF36" s="55"/>
      <c r="AG36" s="107"/>
      <c r="AH36" s="107"/>
      <c r="AI36" s="56"/>
      <c r="AJ36" s="56"/>
      <c r="AK36" s="107"/>
      <c r="AL36" s="107"/>
      <c r="AM36" s="38"/>
      <c r="AN36" s="116"/>
      <c r="AO36" s="70"/>
      <c r="AP36" s="99"/>
      <c r="AQ36" s="99"/>
      <c r="AR36" s="55"/>
      <c r="AS36" s="55"/>
      <c r="AT36" s="57"/>
      <c r="AU36" s="57"/>
      <c r="AV36" s="99"/>
      <c r="AW36" s="99"/>
      <c r="AX36" s="57"/>
      <c r="AY36" s="57"/>
      <c r="AZ36" s="38"/>
      <c r="BA36" s="116"/>
      <c r="BB36" s="70"/>
      <c r="BC36" s="55"/>
      <c r="BD36" s="55"/>
      <c r="BE36" s="99"/>
      <c r="BF36" s="99"/>
      <c r="BG36" s="57"/>
      <c r="BH36" s="57"/>
      <c r="BI36" s="56"/>
      <c r="BJ36" s="56"/>
      <c r="BK36" s="107"/>
      <c r="BL36" s="107"/>
      <c r="BM36" s="38"/>
      <c r="BN36" s="116"/>
      <c r="BO36" s="122"/>
      <c r="BP36" s="99"/>
      <c r="BQ36" s="99"/>
      <c r="BR36" s="55"/>
      <c r="BS36" s="55"/>
      <c r="BT36" s="99"/>
      <c r="BU36" s="99"/>
      <c r="BV36" s="55"/>
      <c r="BW36" s="55"/>
      <c r="BX36" s="55"/>
      <c r="BY36" s="55"/>
      <c r="BZ36" s="51"/>
      <c r="CA36" s="38"/>
      <c r="CB36" s="38"/>
      <c r="CC36" s="38"/>
      <c r="CD36" s="38"/>
      <c r="CE36" s="38"/>
    </row>
    <row r="37" spans="1:83" ht="19.899999999999999" customHeight="1" x14ac:dyDescent="0.4">
      <c r="A37" s="43" t="s">
        <v>64</v>
      </c>
      <c r="B37" s="90">
        <v>35</v>
      </c>
      <c r="C37" s="99">
        <v>0.29166666666666669</v>
      </c>
      <c r="D37" s="99">
        <v>0.70833333333333337</v>
      </c>
      <c r="E37" s="54">
        <v>0.29166666666666669</v>
      </c>
      <c r="F37" s="55">
        <v>0.5</v>
      </c>
      <c r="G37" s="98"/>
      <c r="H37" s="98"/>
      <c r="I37" s="55">
        <v>0.29166666666666669</v>
      </c>
      <c r="J37" s="55">
        <v>0.70833333333333337</v>
      </c>
      <c r="K37" s="55">
        <v>0.29166666666666669</v>
      </c>
      <c r="L37" s="55">
        <v>0.70833333333333337</v>
      </c>
      <c r="M37" s="38">
        <f>SUM((D37-C37)+(F37-E37)+(H37-G37)+(J37-I37)+(L37-K37))*24</f>
        <v>35</v>
      </c>
      <c r="N37" s="116" t="s">
        <v>37</v>
      </c>
      <c r="O37" s="79">
        <v>35</v>
      </c>
      <c r="P37" s="55">
        <v>0.29166666666666669</v>
      </c>
      <c r="Q37" s="55">
        <v>0.70833333333333337</v>
      </c>
      <c r="R37" s="99">
        <v>0.29166666666666669</v>
      </c>
      <c r="S37" s="99">
        <v>0.70833333333333337</v>
      </c>
      <c r="T37" s="55">
        <v>0.29166666666666669</v>
      </c>
      <c r="U37" s="55">
        <v>0.5</v>
      </c>
      <c r="V37" s="106"/>
      <c r="W37" s="106"/>
      <c r="X37" s="54">
        <v>0.29166666666666669</v>
      </c>
      <c r="Y37" s="54">
        <v>0.70833333333333337</v>
      </c>
      <c r="Z37" s="38">
        <f>SUM((Q37-P37)+(S37-R37)+(U37-T37)+(W37-V37)+(Y37-X37))*24</f>
        <v>35</v>
      </c>
      <c r="AA37" s="116" t="s">
        <v>37</v>
      </c>
      <c r="AB37" s="79">
        <v>35</v>
      </c>
      <c r="AC37" s="63">
        <v>0.29166666666666669</v>
      </c>
      <c r="AD37" s="63">
        <v>0.70833333333333337</v>
      </c>
      <c r="AE37" s="62">
        <v>0.29166666666666669</v>
      </c>
      <c r="AF37" s="63">
        <v>0.70833333333333337</v>
      </c>
      <c r="AG37" s="103">
        <v>0.29166666666666669</v>
      </c>
      <c r="AH37" s="103">
        <v>0.70833333333333337</v>
      </c>
      <c r="AI37" s="63">
        <v>0.29166666666666669</v>
      </c>
      <c r="AJ37" s="63">
        <v>0.5</v>
      </c>
      <c r="AK37" s="98"/>
      <c r="AL37" s="98"/>
      <c r="AM37" s="38">
        <f>SUM((AD37-AC37)+(AF37-AE37)+(AH37-AG37)+(AJ37-AI37)+(AL37-AK37))*24</f>
        <v>35</v>
      </c>
      <c r="AN37" s="116" t="s">
        <v>37</v>
      </c>
      <c r="AO37" s="70">
        <v>35</v>
      </c>
      <c r="AP37" s="98"/>
      <c r="AQ37" s="98"/>
      <c r="AR37" s="55">
        <v>0.29166666666666669</v>
      </c>
      <c r="AS37" s="55">
        <v>0.70833333333333337</v>
      </c>
      <c r="AT37" s="55">
        <v>0.29166666666666669</v>
      </c>
      <c r="AU37" s="55">
        <v>0.70833333333333337</v>
      </c>
      <c r="AV37" s="99">
        <v>0.29166666666666669</v>
      </c>
      <c r="AW37" s="99">
        <v>0.70833333333333337</v>
      </c>
      <c r="AX37" s="55">
        <v>0.29166666666666669</v>
      </c>
      <c r="AY37" s="55">
        <v>0.5</v>
      </c>
      <c r="AZ37" s="38">
        <f>SUM((AQ37-AP37)+(AS37-AR37)+(AU37-AT37)+(AW37-AV37)+(AY37-AX37))*24</f>
        <v>35</v>
      </c>
      <c r="BA37" s="116" t="s">
        <v>37</v>
      </c>
      <c r="BB37" s="70">
        <v>35</v>
      </c>
      <c r="BC37" s="55">
        <v>0.29166666666666669</v>
      </c>
      <c r="BD37" s="55">
        <v>0.5</v>
      </c>
      <c r="BE37" s="98"/>
      <c r="BF37" s="98"/>
      <c r="BG37" s="55">
        <v>0.29166666666666669</v>
      </c>
      <c r="BH37" s="55">
        <v>0.70833333333333337</v>
      </c>
      <c r="BI37" s="55">
        <v>0.29166666666666669</v>
      </c>
      <c r="BJ37" s="55">
        <v>0.70833333333333337</v>
      </c>
      <c r="BK37" s="99">
        <v>0.29166666666666669</v>
      </c>
      <c r="BL37" s="99">
        <v>0.70833333333333337</v>
      </c>
      <c r="BM37" s="38">
        <f>SUM((BD37-BC37)+(BF37-BE37)+(BH37-BG37)+(BJ37-BI37)+(BL37-BK37))*24</f>
        <v>35</v>
      </c>
      <c r="BN37" s="116" t="s">
        <v>37</v>
      </c>
      <c r="BO37" s="122">
        <v>35</v>
      </c>
      <c r="BP37" s="99">
        <v>0.29166666666666669</v>
      </c>
      <c r="BQ37" s="99">
        <v>0.70833333333333337</v>
      </c>
      <c r="BR37" s="54">
        <v>0.29166666666666669</v>
      </c>
      <c r="BS37" s="55">
        <v>0.5</v>
      </c>
      <c r="BT37" s="98"/>
      <c r="BU37" s="98"/>
      <c r="BV37" s="55">
        <v>0.29166666666666669</v>
      </c>
      <c r="BW37" s="55">
        <v>0.70833333333333337</v>
      </c>
      <c r="BX37" s="55">
        <v>0.29166666666666669</v>
      </c>
      <c r="BY37" s="55">
        <v>0.70833333333333337</v>
      </c>
      <c r="BZ37" s="51">
        <f>SUM((BQ37-BP37)+(BS37-BR37)+(BU37-BT37)+(BW37-BV37)+(BY37-BX37))*24</f>
        <v>35</v>
      </c>
      <c r="CA37" s="38">
        <v>0</v>
      </c>
      <c r="CB37" s="38"/>
      <c r="CC37" s="38">
        <f>SUM(+AM37+Z37+M37+BZ37+AZ37+BM37)/6</f>
        <v>35</v>
      </c>
      <c r="CD37" s="38">
        <f>SUM(CC37)*6-(BO37*6)</f>
        <v>0</v>
      </c>
      <c r="CE37" s="38">
        <f t="shared" si="17"/>
        <v>0</v>
      </c>
    </row>
    <row r="38" spans="1:83" ht="19.899999999999999" customHeight="1" x14ac:dyDescent="0.4">
      <c r="A38" s="116"/>
      <c r="B38" s="90"/>
      <c r="C38" s="99"/>
      <c r="D38" s="99"/>
      <c r="E38" s="54"/>
      <c r="F38" s="55"/>
      <c r="G38" s="99"/>
      <c r="H38" s="99"/>
      <c r="I38" s="55"/>
      <c r="J38" s="55"/>
      <c r="K38" s="55"/>
      <c r="L38" s="55"/>
      <c r="M38" s="38"/>
      <c r="N38" s="116"/>
      <c r="O38" s="70"/>
      <c r="P38" s="44"/>
      <c r="Q38" s="44"/>
      <c r="R38" s="99"/>
      <c r="S38" s="99"/>
      <c r="T38" s="40"/>
      <c r="U38" s="57"/>
      <c r="V38" s="103"/>
      <c r="W38" s="103"/>
      <c r="X38" s="54"/>
      <c r="Y38" s="54"/>
      <c r="Z38" s="38"/>
      <c r="AA38" s="116"/>
      <c r="AB38" s="79"/>
      <c r="AC38" s="44"/>
      <c r="AD38" s="44"/>
      <c r="AE38" s="54"/>
      <c r="AF38" s="55"/>
      <c r="AG38" s="107"/>
      <c r="AH38" s="107"/>
      <c r="AI38" s="63"/>
      <c r="AJ38" s="63"/>
      <c r="AK38" s="99"/>
      <c r="AL38" s="99"/>
      <c r="AM38" s="38"/>
      <c r="AN38" s="116"/>
      <c r="AO38" s="70"/>
      <c r="AP38" s="99"/>
      <c r="AQ38" s="99"/>
      <c r="AR38" s="55"/>
      <c r="AS38" s="55"/>
      <c r="AT38" s="40"/>
      <c r="AU38" s="57"/>
      <c r="AV38" s="99"/>
      <c r="AW38" s="99"/>
      <c r="AX38" s="56"/>
      <c r="AY38" s="56"/>
      <c r="AZ38" s="38"/>
      <c r="BA38" s="116"/>
      <c r="BB38" s="70"/>
      <c r="BC38" s="44"/>
      <c r="BD38" s="44"/>
      <c r="BE38" s="99"/>
      <c r="BF38" s="99"/>
      <c r="BG38" s="40"/>
      <c r="BH38" s="57"/>
      <c r="BI38" s="63"/>
      <c r="BJ38" s="63"/>
      <c r="BK38" s="99"/>
      <c r="BL38" s="99"/>
      <c r="BM38" s="38"/>
      <c r="BN38" s="116"/>
      <c r="BO38" s="122"/>
      <c r="BP38" s="99"/>
      <c r="BQ38" s="99"/>
      <c r="BR38" s="54"/>
      <c r="BS38" s="55"/>
      <c r="BT38" s="99"/>
      <c r="BU38" s="99"/>
      <c r="BV38" s="55"/>
      <c r="BW38" s="55"/>
      <c r="BX38" s="55"/>
      <c r="BY38" s="55"/>
      <c r="BZ38" s="51"/>
      <c r="CA38" s="38"/>
      <c r="CB38" s="38"/>
      <c r="CC38" s="38"/>
      <c r="CD38" s="38"/>
      <c r="CE38" s="38"/>
    </row>
    <row r="39" spans="1:83" ht="19.899999999999999" customHeight="1" x14ac:dyDescent="0.4">
      <c r="A39" s="120" t="s">
        <v>52</v>
      </c>
      <c r="B39" s="34"/>
      <c r="C39" s="132" t="s">
        <v>0</v>
      </c>
      <c r="D39" s="133"/>
      <c r="E39" s="132" t="s">
        <v>1</v>
      </c>
      <c r="F39" s="133"/>
      <c r="G39" s="132" t="s">
        <v>2</v>
      </c>
      <c r="H39" s="133"/>
      <c r="I39" s="132" t="s">
        <v>3</v>
      </c>
      <c r="J39" s="133"/>
      <c r="K39" s="132" t="s">
        <v>42</v>
      </c>
      <c r="L39" s="133"/>
      <c r="M39" s="38"/>
      <c r="N39" s="120" t="s">
        <v>52</v>
      </c>
      <c r="O39" s="34"/>
      <c r="P39" s="132" t="s">
        <v>0</v>
      </c>
      <c r="Q39" s="133"/>
      <c r="R39" s="132" t="s">
        <v>1</v>
      </c>
      <c r="S39" s="133"/>
      <c r="T39" s="132" t="s">
        <v>2</v>
      </c>
      <c r="U39" s="133"/>
      <c r="V39" s="132" t="s">
        <v>3</v>
      </c>
      <c r="W39" s="133"/>
      <c r="X39" s="132" t="s">
        <v>6</v>
      </c>
      <c r="Y39" s="133"/>
      <c r="Z39" s="38"/>
      <c r="AA39" s="120" t="s">
        <v>52</v>
      </c>
      <c r="AB39" s="34"/>
      <c r="AC39" s="132" t="s">
        <v>0</v>
      </c>
      <c r="AD39" s="133"/>
      <c r="AE39" s="132" t="s">
        <v>1</v>
      </c>
      <c r="AF39" s="133"/>
      <c r="AG39" s="132" t="s">
        <v>2</v>
      </c>
      <c r="AH39" s="133"/>
      <c r="AI39" s="132" t="s">
        <v>3</v>
      </c>
      <c r="AJ39" s="133"/>
      <c r="AK39" s="132" t="s">
        <v>7</v>
      </c>
      <c r="AL39" s="133"/>
      <c r="AM39" s="38"/>
      <c r="AN39" s="120" t="s">
        <v>52</v>
      </c>
      <c r="AO39" s="34"/>
      <c r="AP39" s="132" t="s">
        <v>0</v>
      </c>
      <c r="AQ39" s="133"/>
      <c r="AR39" s="132" t="s">
        <v>1</v>
      </c>
      <c r="AS39" s="133"/>
      <c r="AT39" s="132" t="s">
        <v>2</v>
      </c>
      <c r="AU39" s="133"/>
      <c r="AV39" s="132" t="s">
        <v>3</v>
      </c>
      <c r="AW39" s="133"/>
      <c r="AX39" s="132" t="s">
        <v>42</v>
      </c>
      <c r="AY39" s="133"/>
      <c r="AZ39" s="38"/>
      <c r="BA39" s="120" t="s">
        <v>52</v>
      </c>
      <c r="BB39" s="34"/>
      <c r="BC39" s="132" t="s">
        <v>0</v>
      </c>
      <c r="BD39" s="133"/>
      <c r="BE39" s="132" t="s">
        <v>1</v>
      </c>
      <c r="BF39" s="133"/>
      <c r="BG39" s="132" t="s">
        <v>2</v>
      </c>
      <c r="BH39" s="133"/>
      <c r="BI39" s="132" t="s">
        <v>3</v>
      </c>
      <c r="BJ39" s="133"/>
      <c r="BK39" s="132" t="s">
        <v>47</v>
      </c>
      <c r="BL39" s="133"/>
      <c r="BM39" s="38"/>
      <c r="BN39" s="120" t="s">
        <v>51</v>
      </c>
      <c r="BO39" s="117"/>
      <c r="BP39" s="132" t="s">
        <v>0</v>
      </c>
      <c r="BQ39" s="133"/>
      <c r="BR39" s="132" t="s">
        <v>1</v>
      </c>
      <c r="BS39" s="133"/>
      <c r="BT39" s="132" t="s">
        <v>2</v>
      </c>
      <c r="BU39" s="133"/>
      <c r="BV39" s="132" t="s">
        <v>3</v>
      </c>
      <c r="BW39" s="133"/>
      <c r="BX39" s="132" t="s">
        <v>48</v>
      </c>
      <c r="BY39" s="133"/>
      <c r="BZ39" s="51"/>
      <c r="CA39" s="38"/>
      <c r="CB39" s="38"/>
      <c r="CC39" s="38"/>
      <c r="CD39" s="38"/>
      <c r="CE39" s="38"/>
    </row>
    <row r="40" spans="1:83" ht="19.899999999999999" customHeight="1" x14ac:dyDescent="0.4">
      <c r="A40" s="43" t="s">
        <v>66</v>
      </c>
      <c r="B40" s="108"/>
      <c r="C40" s="55">
        <v>0.375</v>
      </c>
      <c r="D40" s="55">
        <v>0.64583333333333337</v>
      </c>
      <c r="E40" s="55">
        <v>0.33333333333333331</v>
      </c>
      <c r="F40" s="55">
        <v>0.66666666666666663</v>
      </c>
      <c r="G40" s="55">
        <v>0.33333333333333331</v>
      </c>
      <c r="H40" s="55">
        <v>0.58333333333333337</v>
      </c>
      <c r="I40" s="55">
        <v>0.35416666666666669</v>
      </c>
      <c r="J40" s="55">
        <v>0.66666666666666663</v>
      </c>
      <c r="K40" s="55">
        <v>0.33333333333333331</v>
      </c>
      <c r="L40" s="109">
        <v>0.58333333333333337</v>
      </c>
      <c r="M40" s="38">
        <f>SUM((D40-C40)+(F40-E40)+(H40-G40)+(J40-I40)+(L40-K40))*24</f>
        <v>34</v>
      </c>
      <c r="N40" s="116" t="s">
        <v>62</v>
      </c>
      <c r="O40" s="89">
        <v>37</v>
      </c>
      <c r="P40" s="55">
        <v>0.3125</v>
      </c>
      <c r="Q40" s="55">
        <v>0.64583333333333337</v>
      </c>
      <c r="R40" s="55">
        <v>0.375</v>
      </c>
      <c r="S40" s="55">
        <v>0.66666666666666663</v>
      </c>
      <c r="T40" s="55">
        <v>0.33333333333333331</v>
      </c>
      <c r="U40" s="55">
        <v>0.58333333333333337</v>
      </c>
      <c r="V40" s="55">
        <v>0.375</v>
      </c>
      <c r="W40" s="55">
        <v>0.66666666666666663</v>
      </c>
      <c r="X40" s="54">
        <v>0.375</v>
      </c>
      <c r="Y40" s="54">
        <v>0.66666666666666663</v>
      </c>
      <c r="Z40" s="38">
        <f>SUM((Q40-P40)+(S40-R40)+(U40-T40)+(W40-V40)+(Y40-X40))*24</f>
        <v>34.999999999999993</v>
      </c>
      <c r="AA40" s="116" t="s">
        <v>62</v>
      </c>
      <c r="AB40" s="89">
        <v>37</v>
      </c>
      <c r="AC40" s="55">
        <v>0.3125</v>
      </c>
      <c r="AD40" s="55">
        <v>0.58333333333333337</v>
      </c>
      <c r="AE40" s="55">
        <v>0.375</v>
      </c>
      <c r="AF40" s="55">
        <v>0.66666666666666663</v>
      </c>
      <c r="AG40" s="55">
        <v>0.33333333333333331</v>
      </c>
      <c r="AH40" s="55">
        <v>0.66666666666666663</v>
      </c>
      <c r="AI40" s="55">
        <v>0.375</v>
      </c>
      <c r="AJ40" s="55">
        <v>0.66666666666666663</v>
      </c>
      <c r="AK40" s="54">
        <v>0.375</v>
      </c>
      <c r="AL40" s="54">
        <v>0.66666666666666663</v>
      </c>
      <c r="AM40" s="38">
        <f>SUM((AD40-AC40)+(AF40-AE40)+(AH40-AG40)+(AJ40-AI40)+(AL40-AK40))*24</f>
        <v>35.5</v>
      </c>
      <c r="AN40" s="116" t="s">
        <v>62</v>
      </c>
      <c r="AO40" s="89">
        <v>37</v>
      </c>
      <c r="AP40" s="55">
        <v>0.3125</v>
      </c>
      <c r="AQ40" s="55">
        <v>0.66666666666666663</v>
      </c>
      <c r="AR40" s="55">
        <v>0.375</v>
      </c>
      <c r="AS40" s="55">
        <v>0.58333333333333337</v>
      </c>
      <c r="AT40" s="55">
        <v>0.33333333333333331</v>
      </c>
      <c r="AU40" s="55">
        <v>0.66666666666666663</v>
      </c>
      <c r="AV40" s="55">
        <v>0.375</v>
      </c>
      <c r="AW40" s="55">
        <v>0.66666666666666663</v>
      </c>
      <c r="AX40" s="54">
        <v>0.375</v>
      </c>
      <c r="AY40" s="54">
        <v>0.66666666666666663</v>
      </c>
      <c r="AZ40" s="38">
        <f>SUM((AQ40-AP40)+(AS40-AR40)+(AU40-AT40)+(AW40-AV40)+(AY40-AX40))*24</f>
        <v>35.5</v>
      </c>
      <c r="BA40" s="116" t="s">
        <v>62</v>
      </c>
      <c r="BB40" s="89">
        <v>37</v>
      </c>
      <c r="BC40" s="55">
        <v>0.3125</v>
      </c>
      <c r="BD40" s="55">
        <v>0.66666666666666663</v>
      </c>
      <c r="BE40" s="55">
        <v>0.375</v>
      </c>
      <c r="BF40" s="55">
        <v>0.58333333333333337</v>
      </c>
      <c r="BG40" s="55">
        <v>0.33333333333333331</v>
      </c>
      <c r="BH40" s="55">
        <v>0.625</v>
      </c>
      <c r="BI40" s="55">
        <v>0.375</v>
      </c>
      <c r="BJ40" s="55">
        <v>0.58333333333333337</v>
      </c>
      <c r="BK40" s="54">
        <v>0.375</v>
      </c>
      <c r="BL40" s="54">
        <v>0.66666666666666663</v>
      </c>
      <c r="BM40" s="38">
        <f>SUM((BD40-BC40)+(BF40-BE40)+(BH40-BG40)+(BJ40-BI40)+(BL40-BK40))*24</f>
        <v>32.5</v>
      </c>
      <c r="BN40" s="116" t="s">
        <v>62</v>
      </c>
      <c r="BO40" s="122">
        <v>37</v>
      </c>
      <c r="BP40" s="55">
        <v>0.3125</v>
      </c>
      <c r="BQ40" s="55">
        <v>0.66666666666666663</v>
      </c>
      <c r="BR40" s="55">
        <v>0.375</v>
      </c>
      <c r="BS40" s="55">
        <v>0.58333333333333337</v>
      </c>
      <c r="BT40" s="55">
        <v>0.33333333333333331</v>
      </c>
      <c r="BU40" s="55">
        <v>0.625</v>
      </c>
      <c r="BV40" s="55">
        <v>0.375</v>
      </c>
      <c r="BW40" s="55">
        <v>0.66666666666666663</v>
      </c>
      <c r="BX40" s="54">
        <v>0.375</v>
      </c>
      <c r="BY40" s="54">
        <v>0.58333333333333337</v>
      </c>
      <c r="BZ40" s="51">
        <f>SUM((BQ40-BP40)+(BS40-BR40)+(BU40-BT40)+(BW40-BV40)+(BY40-BX40))*24</f>
        <v>32.500000000000007</v>
      </c>
      <c r="CA40" s="38">
        <v>0</v>
      </c>
      <c r="CB40" s="38"/>
      <c r="CC40" s="38">
        <f t="shared" ref="CC40" si="19">SUM(+AM40+Z40+M40+BZ40+AZ40+BM40)/6</f>
        <v>34.166666666666664</v>
      </c>
      <c r="CD40" s="38">
        <f t="shared" ref="CD40" si="20">SUM(CC40)*6-(BO40*6)</f>
        <v>-17</v>
      </c>
      <c r="CE40" s="38">
        <f t="shared" ref="CE40" si="21">SUM(CA40)+CD40</f>
        <v>-17</v>
      </c>
    </row>
    <row r="41" spans="1:83" ht="19.899999999999999" customHeight="1" x14ac:dyDescent="0.4">
      <c r="A41" s="116"/>
      <c r="B41" s="10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38"/>
      <c r="N41" s="116"/>
      <c r="O41" s="87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38"/>
      <c r="AA41" s="116"/>
      <c r="AB41" s="87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38"/>
      <c r="AN41" s="116"/>
      <c r="AO41" s="87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38"/>
      <c r="BA41" s="116"/>
      <c r="BB41" s="87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38"/>
      <c r="BN41" s="116"/>
      <c r="BO41" s="122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51"/>
      <c r="CA41" s="38"/>
      <c r="CB41" s="38"/>
      <c r="CC41" s="38"/>
      <c r="CD41" s="38"/>
      <c r="CE41" s="38"/>
    </row>
    <row r="42" spans="1:83" ht="19.899999999999999" customHeight="1" x14ac:dyDescent="0.4">
      <c r="A42" s="43" t="s">
        <v>65</v>
      </c>
      <c r="B42" s="108"/>
      <c r="C42" s="55">
        <v>0.35416666666666669</v>
      </c>
      <c r="D42" s="55">
        <v>0.6875</v>
      </c>
      <c r="E42" s="55">
        <v>0.3125</v>
      </c>
      <c r="F42" s="55">
        <v>0.5625</v>
      </c>
      <c r="G42" s="55">
        <v>0.33333333333333331</v>
      </c>
      <c r="H42" s="55">
        <v>0.66666666666666663</v>
      </c>
      <c r="I42" s="55">
        <v>0.33333333333333331</v>
      </c>
      <c r="J42" s="55">
        <v>0.66666666666666663</v>
      </c>
      <c r="K42" s="55">
        <v>0.33333333333333331</v>
      </c>
      <c r="L42" s="55">
        <v>0.58333333333333337</v>
      </c>
      <c r="M42" s="38">
        <f t="shared" ref="M42" si="22">SUM((D42-C42)+(F42-E42)+(H42-G42)+(J42-I42)+(L42-K42))*24</f>
        <v>35.999999999999993</v>
      </c>
      <c r="N42" s="116" t="s">
        <v>63</v>
      </c>
      <c r="O42" s="86">
        <v>37</v>
      </c>
      <c r="P42" s="55">
        <v>0.35416666666666669</v>
      </c>
      <c r="Q42" s="55">
        <v>0.66666666666666663</v>
      </c>
      <c r="R42" s="55">
        <v>0.33333333333333331</v>
      </c>
      <c r="S42" s="55">
        <v>0.625</v>
      </c>
      <c r="T42" s="55">
        <v>0.33333333333333331</v>
      </c>
      <c r="U42" s="55">
        <v>0.58333333333333337</v>
      </c>
      <c r="V42" s="55">
        <v>0.33333333333333331</v>
      </c>
      <c r="W42" s="55">
        <v>0.66666666666666663</v>
      </c>
      <c r="X42" s="55">
        <v>0.33333333333333331</v>
      </c>
      <c r="Y42" s="55">
        <v>0.66666666666666663</v>
      </c>
      <c r="Z42" s="38">
        <f t="shared" ref="Z42" si="23">SUM((Q42-P42)+(S42-R42)+(U42-T42)+(W42-V42)+(Y42-X42))*24</f>
        <v>36.5</v>
      </c>
      <c r="AA42" s="116" t="s">
        <v>63</v>
      </c>
      <c r="AB42" s="86"/>
      <c r="AC42" s="55">
        <v>0.35416666666666669</v>
      </c>
      <c r="AD42" s="55">
        <v>0.58333333333333337</v>
      </c>
      <c r="AE42" s="55">
        <v>0.33333333333333331</v>
      </c>
      <c r="AF42" s="55">
        <v>0.625</v>
      </c>
      <c r="AG42" s="55">
        <v>0.33333333333333331</v>
      </c>
      <c r="AH42" s="55">
        <v>0.66666666666666663</v>
      </c>
      <c r="AI42" s="55">
        <v>0.33333333333333331</v>
      </c>
      <c r="AJ42" s="55">
        <v>0.66666666666666663</v>
      </c>
      <c r="AK42" s="55">
        <v>0.33333333333333331</v>
      </c>
      <c r="AL42" s="55">
        <v>0.66666666666666663</v>
      </c>
      <c r="AM42" s="38">
        <f t="shared" ref="AM42" si="24">SUM((AD42-AC42)+(AF42-AE42)+(AH42-AG42)+(AJ42-AI42)+(AL42-AK42))*24</f>
        <v>36.5</v>
      </c>
      <c r="AN42" s="116" t="s">
        <v>63</v>
      </c>
      <c r="AO42" s="89">
        <v>37</v>
      </c>
      <c r="AP42" s="55">
        <v>0.35416666666666669</v>
      </c>
      <c r="AQ42" s="55">
        <v>0.625</v>
      </c>
      <c r="AR42" s="55">
        <v>0.33333333333333331</v>
      </c>
      <c r="AS42" s="55">
        <v>0.58333333333333337</v>
      </c>
      <c r="AT42" s="55">
        <v>0.33333333333333331</v>
      </c>
      <c r="AU42" s="55">
        <v>0.66666666666666663</v>
      </c>
      <c r="AV42" s="55">
        <v>0.33333333333333331</v>
      </c>
      <c r="AW42" s="55">
        <v>0.66666666666666663</v>
      </c>
      <c r="AX42" s="55">
        <v>0.33333333333333331</v>
      </c>
      <c r="AY42" s="55">
        <v>0.66666666666666663</v>
      </c>
      <c r="AZ42" s="38">
        <f t="shared" ref="AZ42" si="25">SUM((AQ42-AP42)+(AS42-AR42)+(AU42-AT42)+(AW42-AV42)+(AY42-AX42))*24</f>
        <v>36.5</v>
      </c>
      <c r="BA42" s="116" t="s">
        <v>63</v>
      </c>
      <c r="BB42" s="89">
        <v>37</v>
      </c>
      <c r="BC42" s="55">
        <v>0.35416666666666669</v>
      </c>
      <c r="BD42" s="55">
        <v>0.625</v>
      </c>
      <c r="BE42" s="55">
        <v>0.33333333333333331</v>
      </c>
      <c r="BF42" s="55">
        <v>0.66666666666666663</v>
      </c>
      <c r="BG42" s="55">
        <v>0.33333333333333331</v>
      </c>
      <c r="BH42" s="55">
        <v>0.66666666666666663</v>
      </c>
      <c r="BI42" s="55">
        <v>0.33333333333333331</v>
      </c>
      <c r="BJ42" s="55">
        <v>0.58333333333333337</v>
      </c>
      <c r="BK42" s="55">
        <v>0.33333333333333331</v>
      </c>
      <c r="BL42" s="55">
        <v>0.66666666666666663</v>
      </c>
      <c r="BM42" s="38">
        <f t="shared" ref="BM42" si="26">SUM((BD42-BC42)+(BF42-BE42)+(BH42-BG42)+(BJ42-BI42)+(BL42-BK42))*24</f>
        <v>36.5</v>
      </c>
      <c r="BN42" s="116" t="s">
        <v>63</v>
      </c>
      <c r="BO42" s="122">
        <v>37</v>
      </c>
      <c r="BP42" s="55">
        <v>0.35416666666666669</v>
      </c>
      <c r="BQ42" s="55">
        <v>0.625</v>
      </c>
      <c r="BR42" s="55">
        <v>0.33333333333333331</v>
      </c>
      <c r="BS42" s="55">
        <v>0.66666666666666663</v>
      </c>
      <c r="BT42" s="55">
        <v>0.33333333333333331</v>
      </c>
      <c r="BU42" s="55">
        <v>0.66666666666666663</v>
      </c>
      <c r="BV42" s="55">
        <v>0.33333333333333331</v>
      </c>
      <c r="BW42" s="55">
        <v>0.625</v>
      </c>
      <c r="BX42" s="55">
        <v>0.33333333333333331</v>
      </c>
      <c r="BY42" s="55">
        <v>0.58333333333333337</v>
      </c>
      <c r="BZ42" s="38">
        <f t="shared" ref="BZ42" si="27">SUM((BQ42-BP42)+(BS42-BR42)+(BU42-BT42)+(BW42-BV42)+(BY42-BX42))*24</f>
        <v>35.5</v>
      </c>
      <c r="CA42" s="38">
        <v>0</v>
      </c>
      <c r="CB42" s="38"/>
      <c r="CC42" s="38">
        <f t="shared" ref="CC42" si="28">SUM(+AM42+Z42+M42+BZ42+AZ42+BM42)/6</f>
        <v>36.25</v>
      </c>
      <c r="CD42" s="38">
        <f t="shared" ref="CD42" si="29">SUM(CC42)*6-(BO42*6)</f>
        <v>-4.5</v>
      </c>
      <c r="CE42" s="38">
        <f t="shared" ref="CE42" si="30">SUM(CA42)+CD42</f>
        <v>-4.5</v>
      </c>
    </row>
    <row r="43" spans="1:83" ht="19.899999999999999" customHeight="1" x14ac:dyDescent="0.4">
      <c r="A43" s="116"/>
      <c r="B43" s="90"/>
      <c r="C43" s="56"/>
      <c r="D43" s="55"/>
      <c r="E43" s="57"/>
      <c r="F43" s="57"/>
      <c r="G43" s="56"/>
      <c r="H43" s="56"/>
      <c r="I43" s="55"/>
      <c r="J43" s="55"/>
      <c r="K43" s="39"/>
      <c r="L43" s="54"/>
      <c r="M43" s="67"/>
      <c r="N43" s="121"/>
      <c r="O43" s="86"/>
      <c r="P43" s="56"/>
      <c r="Q43" s="55"/>
      <c r="R43" s="57"/>
      <c r="S43" s="57"/>
      <c r="T43" s="56"/>
      <c r="U43" s="56"/>
      <c r="V43" s="55"/>
      <c r="W43" s="55"/>
      <c r="X43" s="57"/>
      <c r="Y43" s="57"/>
      <c r="Z43" s="38"/>
      <c r="AA43" s="121"/>
      <c r="AB43" s="86"/>
      <c r="AC43" s="56"/>
      <c r="AD43" s="55"/>
      <c r="AE43" s="57"/>
      <c r="AF43" s="57"/>
      <c r="AG43" s="56"/>
      <c r="AH43" s="56"/>
      <c r="AI43" s="55"/>
      <c r="AJ43" s="55"/>
      <c r="AK43" s="56"/>
      <c r="AL43" s="56"/>
      <c r="AM43" s="67"/>
      <c r="AN43" s="45"/>
      <c r="AO43" s="86"/>
      <c r="AP43" s="56"/>
      <c r="AQ43" s="55"/>
      <c r="AR43" s="57"/>
      <c r="AS43" s="57"/>
      <c r="AT43" s="56"/>
      <c r="AU43" s="56"/>
      <c r="AV43" s="55"/>
      <c r="AW43" s="55"/>
      <c r="AX43" s="39"/>
      <c r="AY43" s="54"/>
      <c r="AZ43" s="38"/>
      <c r="BA43" s="121"/>
      <c r="BB43" s="86"/>
      <c r="BC43" s="56"/>
      <c r="BD43" s="55"/>
      <c r="BE43" s="57"/>
      <c r="BF43" s="57"/>
      <c r="BG43" s="56"/>
      <c r="BH43" s="56"/>
      <c r="BI43" s="55"/>
      <c r="BJ43" s="55"/>
      <c r="BK43" s="57"/>
      <c r="BL43" s="57"/>
      <c r="BM43" s="38"/>
      <c r="BN43" s="121"/>
      <c r="BO43" s="122"/>
      <c r="BP43" s="56"/>
      <c r="BQ43" s="55"/>
      <c r="BR43" s="57"/>
      <c r="BS43" s="57"/>
      <c r="BT43" s="56"/>
      <c r="BU43" s="56"/>
      <c r="BV43" s="55"/>
      <c r="BW43" s="55"/>
      <c r="BX43" s="56"/>
      <c r="BY43" s="56"/>
      <c r="BZ43" s="51"/>
      <c r="CA43" s="38"/>
      <c r="CB43" s="38"/>
      <c r="CC43" s="38"/>
      <c r="CD43" s="38"/>
      <c r="CE43" s="38"/>
    </row>
    <row r="44" spans="1:83" ht="19.899999999999999" customHeight="1" x14ac:dyDescent="0.4">
      <c r="A44" s="116"/>
      <c r="B44" s="90"/>
      <c r="C44" s="56"/>
      <c r="D44" s="55"/>
      <c r="E44" s="57"/>
      <c r="F44" s="57"/>
      <c r="G44" s="56"/>
      <c r="H44" s="56"/>
      <c r="I44" s="55"/>
      <c r="J44" s="55"/>
      <c r="K44" s="39"/>
      <c r="L44" s="54"/>
      <c r="M44" s="67"/>
      <c r="N44" s="121"/>
      <c r="O44" s="87"/>
      <c r="P44" s="56"/>
      <c r="Q44" s="55"/>
      <c r="R44" s="57"/>
      <c r="S44" s="57"/>
      <c r="T44" s="56"/>
      <c r="U44" s="56"/>
      <c r="V44" s="55"/>
      <c r="W44" s="55"/>
      <c r="X44" s="57"/>
      <c r="Y44" s="57"/>
      <c r="Z44" s="38"/>
      <c r="AA44" s="121"/>
      <c r="AB44" s="87"/>
      <c r="AC44" s="56"/>
      <c r="AD44" s="55"/>
      <c r="AE44" s="57"/>
      <c r="AF44" s="57"/>
      <c r="AG44" s="56"/>
      <c r="AH44" s="56"/>
      <c r="AI44" s="55"/>
      <c r="AJ44" s="55"/>
      <c r="AK44" s="56"/>
      <c r="AL44" s="56"/>
      <c r="AM44" s="67"/>
      <c r="AN44" s="45"/>
      <c r="AO44" s="87"/>
      <c r="AP44" s="56"/>
      <c r="AQ44" s="55"/>
      <c r="AR44" s="57"/>
      <c r="AS44" s="57"/>
      <c r="AT44" s="56"/>
      <c r="AU44" s="56"/>
      <c r="AV44" s="55"/>
      <c r="AW44" s="55"/>
      <c r="AX44" s="39"/>
      <c r="AY44" s="54"/>
      <c r="AZ44" s="38"/>
      <c r="BA44" s="45"/>
      <c r="BB44" s="87"/>
      <c r="BC44" s="56"/>
      <c r="BD44" s="55"/>
      <c r="BE44" s="57"/>
      <c r="BF44" s="57"/>
      <c r="BG44" s="56"/>
      <c r="BH44" s="56"/>
      <c r="BI44" s="55"/>
      <c r="BJ44" s="55"/>
      <c r="BK44" s="57"/>
      <c r="BL44" s="57"/>
      <c r="BM44" s="38"/>
      <c r="BN44" s="121"/>
      <c r="BO44" s="122"/>
      <c r="BP44" s="56"/>
      <c r="BQ44" s="55"/>
      <c r="BR44" s="57"/>
      <c r="BS44" s="57"/>
      <c r="BT44" s="56"/>
      <c r="BU44" s="56"/>
      <c r="BV44" s="55"/>
      <c r="BW44" s="55"/>
      <c r="BX44" s="56"/>
      <c r="BY44" s="56"/>
      <c r="BZ44" s="51"/>
      <c r="CA44" s="38"/>
      <c r="CB44" s="38"/>
      <c r="CC44" s="38"/>
      <c r="CD44" s="38"/>
      <c r="CE44" s="38"/>
    </row>
    <row r="45" spans="1:83" ht="19.899999999999999" customHeight="1" x14ac:dyDescent="0.4">
      <c r="A45" s="116"/>
      <c r="B45" s="90"/>
      <c r="C45" s="56"/>
      <c r="D45" s="55"/>
      <c r="E45" s="57"/>
      <c r="F45" s="57"/>
      <c r="G45" s="56"/>
      <c r="H45" s="56"/>
      <c r="I45" s="55"/>
      <c r="J45" s="55"/>
      <c r="K45" s="39"/>
      <c r="L45" s="54"/>
      <c r="M45" s="67"/>
      <c r="N45" s="121"/>
      <c r="O45" s="87"/>
      <c r="P45" s="56"/>
      <c r="Q45" s="55"/>
      <c r="R45" s="57"/>
      <c r="S45" s="57"/>
      <c r="T45" s="56"/>
      <c r="U45" s="56"/>
      <c r="V45" s="55"/>
      <c r="W45" s="55"/>
      <c r="X45" s="57"/>
      <c r="Y45" s="57"/>
      <c r="Z45" s="38"/>
      <c r="AA45" s="121"/>
      <c r="AB45" s="87"/>
      <c r="AC45" s="56"/>
      <c r="AD45" s="55"/>
      <c r="AE45" s="57"/>
      <c r="AF45" s="57"/>
      <c r="AG45" s="56"/>
      <c r="AH45" s="56"/>
      <c r="AI45" s="55"/>
      <c r="AJ45" s="55"/>
      <c r="AK45" s="56"/>
      <c r="AL45" s="56"/>
      <c r="AM45" s="67"/>
      <c r="AN45" s="45"/>
      <c r="AO45" s="87"/>
      <c r="AP45" s="56"/>
      <c r="AQ45" s="55"/>
      <c r="AR45" s="57"/>
      <c r="AS45" s="57"/>
      <c r="AT45" s="56"/>
      <c r="AU45" s="56"/>
      <c r="AV45" s="55"/>
      <c r="AW45" s="55"/>
      <c r="AX45" s="39"/>
      <c r="AY45" s="54"/>
      <c r="AZ45" s="38"/>
      <c r="BA45" s="45"/>
      <c r="BB45" s="87"/>
      <c r="BC45" s="56"/>
      <c r="BD45" s="55"/>
      <c r="BE45" s="57"/>
      <c r="BF45" s="57"/>
      <c r="BG45" s="56"/>
      <c r="BH45" s="56"/>
      <c r="BI45" s="55"/>
      <c r="BJ45" s="55"/>
      <c r="BK45" s="57"/>
      <c r="BL45" s="57"/>
      <c r="BM45" s="38"/>
      <c r="BN45" s="121"/>
      <c r="BO45" s="122"/>
      <c r="BP45" s="56"/>
      <c r="BQ45" s="55"/>
      <c r="BR45" s="57"/>
      <c r="BS45" s="57"/>
      <c r="BT45" s="56"/>
      <c r="BU45" s="56"/>
      <c r="BV45" s="55"/>
      <c r="BW45" s="55"/>
      <c r="BX45" s="56"/>
      <c r="BY45" s="56"/>
      <c r="BZ45" s="51"/>
      <c r="CA45" s="38"/>
      <c r="CB45" s="38"/>
      <c r="CC45" s="38"/>
      <c r="CD45" s="38"/>
      <c r="CE45" s="38"/>
    </row>
    <row r="46" spans="1:83" ht="19.899999999999999" customHeight="1" x14ac:dyDescent="0.4">
      <c r="A46" s="43"/>
      <c r="B46" s="43"/>
      <c r="C46" s="139" t="s">
        <v>53</v>
      </c>
      <c r="D46" s="139"/>
      <c r="E46" s="139" t="s">
        <v>13</v>
      </c>
      <c r="F46" s="139"/>
      <c r="G46" s="139" t="s">
        <v>18</v>
      </c>
      <c r="H46" s="139"/>
      <c r="I46" s="139" t="s">
        <v>19</v>
      </c>
      <c r="J46" s="139"/>
      <c r="K46" s="43" t="s">
        <v>26</v>
      </c>
      <c r="L46" s="43"/>
      <c r="M46" s="58"/>
      <c r="N46" s="116"/>
      <c r="O46" s="43"/>
      <c r="P46" s="140" t="s">
        <v>17</v>
      </c>
      <c r="Q46" s="141"/>
      <c r="R46" s="140" t="s">
        <v>13</v>
      </c>
      <c r="S46" s="141"/>
      <c r="T46" s="140" t="s">
        <v>28</v>
      </c>
      <c r="U46" s="141"/>
      <c r="V46" s="140" t="s">
        <v>19</v>
      </c>
      <c r="W46" s="141"/>
      <c r="X46" s="47" t="s">
        <v>26</v>
      </c>
      <c r="Y46" s="43"/>
      <c r="Z46" s="58"/>
      <c r="AA46" s="43"/>
      <c r="AB46" s="43"/>
      <c r="AC46" s="139" t="s">
        <v>14</v>
      </c>
      <c r="AD46" s="139"/>
      <c r="AE46" s="139"/>
      <c r="AF46" s="139"/>
      <c r="AG46" s="139" t="s">
        <v>15</v>
      </c>
      <c r="AH46" s="139"/>
      <c r="AI46" s="142" t="s">
        <v>29</v>
      </c>
      <c r="AJ46" s="142"/>
      <c r="AK46" s="81" t="s">
        <v>26</v>
      </c>
      <c r="AL46" s="36"/>
      <c r="AM46" s="58"/>
      <c r="AN46" s="43"/>
      <c r="AO46" s="43"/>
      <c r="AP46" s="139" t="s">
        <v>53</v>
      </c>
      <c r="AQ46" s="139"/>
      <c r="AR46" s="139" t="s">
        <v>13</v>
      </c>
      <c r="AS46" s="139"/>
      <c r="AT46" s="139" t="s">
        <v>18</v>
      </c>
      <c r="AU46" s="139"/>
      <c r="AV46" s="139" t="s">
        <v>19</v>
      </c>
      <c r="AW46" s="139"/>
      <c r="AX46" s="47" t="s">
        <v>26</v>
      </c>
      <c r="AY46" s="43"/>
      <c r="AZ46" s="58"/>
      <c r="BA46" s="43"/>
      <c r="BB46" s="43"/>
      <c r="BC46" s="142" t="s">
        <v>14</v>
      </c>
      <c r="BD46" s="142"/>
      <c r="BE46" s="139"/>
      <c r="BF46" s="139"/>
      <c r="BG46" s="139" t="s">
        <v>15</v>
      </c>
      <c r="BH46" s="139"/>
      <c r="BI46" s="139" t="s">
        <v>29</v>
      </c>
      <c r="BJ46" s="139"/>
      <c r="BK46" s="47" t="s">
        <v>26</v>
      </c>
      <c r="BL46" s="43"/>
      <c r="BM46" s="58"/>
      <c r="BN46" s="116"/>
      <c r="BO46" s="116"/>
      <c r="BP46" s="139" t="s">
        <v>17</v>
      </c>
      <c r="BQ46" s="139"/>
      <c r="BR46" s="139" t="s">
        <v>13</v>
      </c>
      <c r="BS46" s="139"/>
      <c r="BT46" s="139" t="s">
        <v>28</v>
      </c>
      <c r="BU46" s="139"/>
      <c r="BV46" s="139" t="s">
        <v>19</v>
      </c>
      <c r="BW46" s="139"/>
      <c r="BX46" s="47" t="s">
        <v>26</v>
      </c>
      <c r="BY46" s="43"/>
      <c r="BZ46" s="58"/>
      <c r="CA46" s="58"/>
      <c r="CB46" s="58"/>
      <c r="CC46" s="58"/>
      <c r="CD46" s="58"/>
      <c r="CE46" s="58"/>
    </row>
    <row r="47" spans="1:83" x14ac:dyDescent="0.25">
      <c r="BN47" s="123"/>
      <c r="BO47" s="123"/>
    </row>
    <row r="48" spans="1:83" x14ac:dyDescent="0.25">
      <c r="BN48" s="123"/>
      <c r="BO48" s="123"/>
    </row>
    <row r="49" spans="1:77" x14ac:dyDescent="0.25">
      <c r="BN49" s="123"/>
      <c r="BO49" s="123"/>
    </row>
    <row r="50" spans="1:77" x14ac:dyDescent="0.25">
      <c r="BN50" s="123"/>
      <c r="BO50" s="123"/>
    </row>
    <row r="51" spans="1:77" x14ac:dyDescent="0.25">
      <c r="BN51" s="123"/>
      <c r="BO51" s="123"/>
    </row>
    <row r="60" spans="1:77" ht="17.5" x14ac:dyDescent="0.35">
      <c r="A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X60" s="64"/>
      <c r="Y60" s="64"/>
      <c r="AK60" s="64"/>
      <c r="AL60" s="64"/>
      <c r="AW60" s="64"/>
      <c r="AY60" s="64"/>
      <c r="BJ60" s="64"/>
      <c r="BK60" s="64"/>
      <c r="BL60" s="64"/>
      <c r="BW60" s="64"/>
      <c r="BY60" s="64"/>
    </row>
    <row r="61" spans="1:77" ht="17.5" x14ac:dyDescent="0.35">
      <c r="A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X61" s="64"/>
      <c r="Y61" s="64"/>
      <c r="AK61" s="64"/>
      <c r="AL61" s="64"/>
      <c r="AW61" s="64"/>
      <c r="AY61" s="64"/>
      <c r="BJ61" s="64"/>
      <c r="BK61" s="64"/>
      <c r="BL61" s="64"/>
      <c r="BW61" s="64"/>
      <c r="BY61" s="64"/>
    </row>
    <row r="62" spans="1:77" ht="17.5" x14ac:dyDescent="0.35">
      <c r="A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X62" s="64"/>
      <c r="Y62" s="64"/>
      <c r="AK62" s="64"/>
      <c r="AL62" s="64"/>
      <c r="AW62" s="64"/>
      <c r="AY62" s="64"/>
      <c r="BJ62" s="64"/>
      <c r="BK62" s="64"/>
      <c r="BL62" s="64"/>
      <c r="BW62" s="64"/>
      <c r="BY62" s="64"/>
    </row>
    <row r="63" spans="1:77" ht="17.5" x14ac:dyDescent="0.35">
      <c r="A63" s="66"/>
      <c r="C63" s="64"/>
      <c r="D63" s="64"/>
      <c r="E63" s="64"/>
      <c r="F63" s="64"/>
      <c r="G63" s="64"/>
      <c r="H63" s="64"/>
      <c r="I63" s="64"/>
      <c r="J63" s="64"/>
      <c r="K63" s="64"/>
      <c r="L63" s="64"/>
      <c r="X63" s="66"/>
      <c r="Y63" s="64"/>
      <c r="AK63" s="66"/>
      <c r="AL63" s="64"/>
      <c r="AW63" s="66"/>
      <c r="AY63" s="64"/>
      <c r="BJ63" s="66"/>
      <c r="BK63" s="66"/>
      <c r="BL63" s="64"/>
      <c r="BW63" s="66"/>
      <c r="BY63" s="64"/>
    </row>
    <row r="64" spans="1:77" ht="17.5" x14ac:dyDescent="0.35">
      <c r="A64" s="66"/>
      <c r="C64" s="64"/>
      <c r="D64" s="64"/>
      <c r="E64" s="64"/>
      <c r="F64" s="64"/>
      <c r="G64" s="64"/>
      <c r="H64" s="64"/>
      <c r="I64" s="64"/>
      <c r="J64" s="64"/>
      <c r="K64" s="64"/>
      <c r="L64" s="64"/>
      <c r="X64" s="66"/>
      <c r="Y64" s="64"/>
      <c r="AK64" s="66"/>
      <c r="AL64" s="64"/>
      <c r="AW64" s="66"/>
      <c r="AY64" s="64"/>
      <c r="BJ64" s="66"/>
      <c r="BK64" s="66"/>
      <c r="BL64" s="64"/>
      <c r="BW64" s="66"/>
      <c r="BY64" s="64"/>
    </row>
    <row r="65" spans="1:83" ht="17.5" x14ac:dyDescent="0.35">
      <c r="K65" s="64"/>
      <c r="L65" s="64"/>
      <c r="Y65" s="64"/>
      <c r="AL65" s="64"/>
      <c r="AY65" s="64"/>
      <c r="BL65" s="64"/>
      <c r="BY65" s="64"/>
    </row>
    <row r="66" spans="1:83" ht="17.5" x14ac:dyDescent="0.35">
      <c r="A66" s="65"/>
      <c r="C66" s="64"/>
      <c r="D66" s="64"/>
      <c r="E66" s="64"/>
      <c r="F66" s="64"/>
      <c r="G66" s="64"/>
      <c r="H66" s="64"/>
      <c r="I66" s="64"/>
      <c r="J66" s="64"/>
      <c r="K66" s="64"/>
      <c r="L66" s="64"/>
      <c r="X66" s="65"/>
      <c r="Y66" s="64"/>
      <c r="AK66" s="65"/>
      <c r="AL66" s="64"/>
      <c r="AW66" s="65"/>
      <c r="AY66" s="64"/>
      <c r="BJ66" s="65"/>
      <c r="BK66" s="65"/>
      <c r="BL66" s="64"/>
      <c r="BW66" s="65"/>
      <c r="BY66" s="64"/>
    </row>
    <row r="67" spans="1:83" ht="17.5" x14ac:dyDescent="0.3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X67" s="64"/>
      <c r="Y67" s="64"/>
      <c r="AK67" s="64"/>
      <c r="AL67" s="64"/>
      <c r="AW67" s="64"/>
      <c r="AY67" s="64"/>
      <c r="BJ67" s="64"/>
      <c r="BK67" s="64"/>
      <c r="BL67" s="64"/>
      <c r="BW67" s="64"/>
      <c r="BY67" s="64"/>
    </row>
    <row r="68" spans="1:83" ht="17.5" x14ac:dyDescent="0.35">
      <c r="A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X68" s="64"/>
      <c r="Y68" s="64"/>
      <c r="AK68" s="64"/>
      <c r="AL68" s="64"/>
      <c r="AW68" s="64"/>
      <c r="AY68" s="64"/>
      <c r="BJ68" s="64"/>
      <c r="BK68" s="64"/>
      <c r="BL68" s="64"/>
      <c r="BW68" s="64"/>
      <c r="BY68" s="64"/>
    </row>
    <row r="69" spans="1:83" ht="17.5" x14ac:dyDescent="0.35">
      <c r="A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X69" s="64"/>
      <c r="Y69" s="64"/>
      <c r="AK69" s="64"/>
      <c r="AL69" s="64"/>
      <c r="AW69" s="64"/>
      <c r="AY69" s="64"/>
      <c r="BJ69" s="64"/>
      <c r="BK69" s="64"/>
      <c r="BL69" s="64"/>
      <c r="BW69" s="64"/>
      <c r="BY69" s="64"/>
    </row>
    <row r="70" spans="1:83" ht="17.5" x14ac:dyDescent="0.35">
      <c r="A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X70" s="64"/>
      <c r="Y70" s="64"/>
      <c r="AK70" s="64"/>
      <c r="AL70" s="64"/>
      <c r="AW70" s="64"/>
      <c r="AY70" s="64"/>
      <c r="BJ70" s="64"/>
      <c r="BK70" s="64"/>
      <c r="BL70" s="64"/>
      <c r="BW70" s="64"/>
      <c r="BY70" s="64"/>
    </row>
    <row r="71" spans="1:83" ht="17.5" x14ac:dyDescent="0.35">
      <c r="A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X71" s="64"/>
      <c r="Y71" s="64"/>
      <c r="AK71" s="64"/>
      <c r="AL71" s="64"/>
      <c r="AW71" s="64"/>
      <c r="AY71" s="64"/>
      <c r="BJ71" s="64"/>
      <c r="BK71" s="64"/>
      <c r="BL71" s="64"/>
      <c r="BW71" s="64"/>
      <c r="BY71" s="64"/>
    </row>
    <row r="72" spans="1:83" ht="17.5" x14ac:dyDescent="0.35">
      <c r="A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X72" s="64"/>
      <c r="Y72" s="64"/>
      <c r="AK72" s="64"/>
      <c r="AL72" s="64"/>
      <c r="AW72" s="64"/>
      <c r="AY72" s="64"/>
      <c r="BJ72" s="64"/>
      <c r="BK72" s="64"/>
      <c r="BL72" s="64"/>
      <c r="BW72" s="64"/>
      <c r="BY72" s="64"/>
    </row>
    <row r="73" spans="1:83" ht="17.5" x14ac:dyDescent="0.35">
      <c r="A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X73" s="64"/>
      <c r="Y73" s="64"/>
      <c r="AK73" s="64"/>
      <c r="AL73" s="64"/>
      <c r="AW73" s="64"/>
      <c r="AY73" s="64"/>
      <c r="BJ73" s="64"/>
      <c r="BK73" s="64"/>
      <c r="BL73" s="64"/>
      <c r="BW73" s="64"/>
      <c r="BY73" s="64"/>
    </row>
    <row r="74" spans="1:83" ht="17.5" x14ac:dyDescent="0.35">
      <c r="A74" s="64"/>
      <c r="C74" s="64"/>
      <c r="D74" s="64"/>
      <c r="E74" s="64"/>
      <c r="F74" s="64"/>
      <c r="G74" s="64"/>
      <c r="H74" s="64"/>
      <c r="I74" s="64"/>
      <c r="J74" s="64"/>
      <c r="L74" s="64"/>
      <c r="X74" s="64"/>
      <c r="Y74" s="64"/>
      <c r="AK74" s="64"/>
      <c r="AL74" s="64"/>
      <c r="AW74" s="64"/>
      <c r="AY74" s="64"/>
      <c r="BJ74" s="64"/>
      <c r="BK74" s="64"/>
      <c r="BL74" s="64"/>
      <c r="BW74" s="64"/>
      <c r="BY74" s="64"/>
    </row>
    <row r="75" spans="1:83" ht="17.5" x14ac:dyDescent="0.35">
      <c r="C75" s="64"/>
      <c r="D75" s="64"/>
      <c r="E75" s="64"/>
      <c r="F75" s="64"/>
      <c r="G75" s="64"/>
      <c r="H75" s="64"/>
      <c r="I75" s="64"/>
      <c r="J75" s="64"/>
      <c r="AL75" s="64"/>
      <c r="CE75" t="s">
        <v>54</v>
      </c>
    </row>
  </sheetData>
  <mergeCells count="210">
    <mergeCell ref="BV25:BW25"/>
    <mergeCell ref="BX25:BY25"/>
    <mergeCell ref="BV32:BW32"/>
    <mergeCell ref="BX32:BY32"/>
    <mergeCell ref="BT39:BU39"/>
    <mergeCell ref="BV39:BW39"/>
    <mergeCell ref="BX39:BY39"/>
    <mergeCell ref="BT32:BU32"/>
    <mergeCell ref="AV39:AW39"/>
    <mergeCell ref="AX39:AY39"/>
    <mergeCell ref="BC39:BD39"/>
    <mergeCell ref="BE39:BF39"/>
    <mergeCell ref="BG39:BH39"/>
    <mergeCell ref="BI39:BJ39"/>
    <mergeCell ref="BK39:BL39"/>
    <mergeCell ref="BP39:BQ39"/>
    <mergeCell ref="BR39:BS39"/>
    <mergeCell ref="BP32:BQ32"/>
    <mergeCell ref="BR32:BS32"/>
    <mergeCell ref="BP25:BQ25"/>
    <mergeCell ref="BR25:BS25"/>
    <mergeCell ref="BT25:BU25"/>
    <mergeCell ref="BK25:BL25"/>
    <mergeCell ref="BE32:BF32"/>
    <mergeCell ref="AG32:AH32"/>
    <mergeCell ref="AI32:AJ32"/>
    <mergeCell ref="AT46:AU46"/>
    <mergeCell ref="AV46:AW46"/>
    <mergeCell ref="C39:D39"/>
    <mergeCell ref="E39:F39"/>
    <mergeCell ref="G39:H39"/>
    <mergeCell ref="I39:J39"/>
    <mergeCell ref="K39:L39"/>
    <mergeCell ref="P39:Q39"/>
    <mergeCell ref="R39:S39"/>
    <mergeCell ref="T39:U39"/>
    <mergeCell ref="V39:W39"/>
    <mergeCell ref="X39:Y39"/>
    <mergeCell ref="AC39:AD39"/>
    <mergeCell ref="AE39:AF39"/>
    <mergeCell ref="AG39:AH39"/>
    <mergeCell ref="AI39:AJ39"/>
    <mergeCell ref="AK39:AL39"/>
    <mergeCell ref="AP39:AQ39"/>
    <mergeCell ref="AR39:AS39"/>
    <mergeCell ref="AT39:AU39"/>
    <mergeCell ref="C32:D32"/>
    <mergeCell ref="E32:F32"/>
    <mergeCell ref="BV18:BW18"/>
    <mergeCell ref="BX18:BY18"/>
    <mergeCell ref="C46:D46"/>
    <mergeCell ref="E46:F46"/>
    <mergeCell ref="G46:H46"/>
    <mergeCell ref="I46:J46"/>
    <mergeCell ref="P46:Q46"/>
    <mergeCell ref="R46:S46"/>
    <mergeCell ref="T46:U46"/>
    <mergeCell ref="V46:W46"/>
    <mergeCell ref="AC46:AD46"/>
    <mergeCell ref="BP46:BQ46"/>
    <mergeCell ref="BR46:BS46"/>
    <mergeCell ref="BT46:BU46"/>
    <mergeCell ref="BV46:BW46"/>
    <mergeCell ref="AE46:AF46"/>
    <mergeCell ref="AG46:AH46"/>
    <mergeCell ref="AI46:AJ46"/>
    <mergeCell ref="BC46:BD46"/>
    <mergeCell ref="BE46:BF46"/>
    <mergeCell ref="BG46:BH46"/>
    <mergeCell ref="BI46:BJ46"/>
    <mergeCell ref="AP46:AQ46"/>
    <mergeCell ref="AR46:AS46"/>
    <mergeCell ref="A1:L1"/>
    <mergeCell ref="C2:D2"/>
    <mergeCell ref="E2:F2"/>
    <mergeCell ref="E18:F18"/>
    <mergeCell ref="G18:H18"/>
    <mergeCell ref="I18:J18"/>
    <mergeCell ref="K18:L18"/>
    <mergeCell ref="AG25:AH25"/>
    <mergeCell ref="AI25:AJ25"/>
    <mergeCell ref="AC11:AD11"/>
    <mergeCell ref="AE11:AF11"/>
    <mergeCell ref="AG11:AH11"/>
    <mergeCell ref="AA1:AL1"/>
    <mergeCell ref="P11:Q11"/>
    <mergeCell ref="R11:S11"/>
    <mergeCell ref="T11:U11"/>
    <mergeCell ref="V11:W11"/>
    <mergeCell ref="G2:H2"/>
    <mergeCell ref="I2:J2"/>
    <mergeCell ref="K2:L2"/>
    <mergeCell ref="X11:Y11"/>
    <mergeCell ref="AC18:AD18"/>
    <mergeCell ref="AE18:AF18"/>
    <mergeCell ref="AG18:AH18"/>
    <mergeCell ref="BP18:BQ18"/>
    <mergeCell ref="BR18:BS18"/>
    <mergeCell ref="BT18:BU18"/>
    <mergeCell ref="BK18:BL18"/>
    <mergeCell ref="BE18:BF18"/>
    <mergeCell ref="BG18:BH18"/>
    <mergeCell ref="BI18:BJ18"/>
    <mergeCell ref="AT11:AU11"/>
    <mergeCell ref="AV11:AW11"/>
    <mergeCell ref="AT18:AU18"/>
    <mergeCell ref="AV18:AW18"/>
    <mergeCell ref="AX18:AY18"/>
    <mergeCell ref="AG2:AH2"/>
    <mergeCell ref="AI2:AJ2"/>
    <mergeCell ref="AK2:AL2"/>
    <mergeCell ref="BV11:BW11"/>
    <mergeCell ref="N1:Y1"/>
    <mergeCell ref="P2:Q2"/>
    <mergeCell ref="R2:S2"/>
    <mergeCell ref="T2:U2"/>
    <mergeCell ref="V2:W2"/>
    <mergeCell ref="X2:Y2"/>
    <mergeCell ref="BN1:BY1"/>
    <mergeCell ref="BA1:BL1"/>
    <mergeCell ref="BX2:BY2"/>
    <mergeCell ref="BV2:BW2"/>
    <mergeCell ref="BT2:BU2"/>
    <mergeCell ref="AC2:AD2"/>
    <mergeCell ref="AE2:AF2"/>
    <mergeCell ref="AN1:AY1"/>
    <mergeCell ref="AP2:AQ2"/>
    <mergeCell ref="AR2:AS2"/>
    <mergeCell ref="AT2:AU2"/>
    <mergeCell ref="AV2:AW2"/>
    <mergeCell ref="BX11:BY11"/>
    <mergeCell ref="BG2:BH2"/>
    <mergeCell ref="BI2:BJ2"/>
    <mergeCell ref="BK2:BL2"/>
    <mergeCell ref="AP11:AQ11"/>
    <mergeCell ref="AR11:AS11"/>
    <mergeCell ref="BC2:BD2"/>
    <mergeCell ref="BE2:BF2"/>
    <mergeCell ref="BR11:BS11"/>
    <mergeCell ref="BT11:BU11"/>
    <mergeCell ref="BR2:BS2"/>
    <mergeCell ref="BP2:BQ2"/>
    <mergeCell ref="AX2:AY2"/>
    <mergeCell ref="AX11:AY11"/>
    <mergeCell ref="BP11:BQ11"/>
    <mergeCell ref="BE11:BF11"/>
    <mergeCell ref="BG11:BH11"/>
    <mergeCell ref="BI11:BJ11"/>
    <mergeCell ref="BK11:BL11"/>
    <mergeCell ref="G32:H32"/>
    <mergeCell ref="I32:J32"/>
    <mergeCell ref="K32:L32"/>
    <mergeCell ref="X25:Y25"/>
    <mergeCell ref="C25:D25"/>
    <mergeCell ref="AC32:AD32"/>
    <mergeCell ref="AE32:AF32"/>
    <mergeCell ref="P25:Q25"/>
    <mergeCell ref="R25:S25"/>
    <mergeCell ref="T25:U25"/>
    <mergeCell ref="V25:W25"/>
    <mergeCell ref="E25:F25"/>
    <mergeCell ref="X32:Y32"/>
    <mergeCell ref="G25:H25"/>
    <mergeCell ref="I25:J25"/>
    <mergeCell ref="K25:L25"/>
    <mergeCell ref="P32:Q32"/>
    <mergeCell ref="AC25:AD25"/>
    <mergeCell ref="AE25:AF25"/>
    <mergeCell ref="R32:S32"/>
    <mergeCell ref="T32:U32"/>
    <mergeCell ref="V32:W32"/>
    <mergeCell ref="BG32:BH32"/>
    <mergeCell ref="BI32:BJ32"/>
    <mergeCell ref="BK32:BL32"/>
    <mergeCell ref="BC18:BD18"/>
    <mergeCell ref="AI18:AJ18"/>
    <mergeCell ref="AK18:AL18"/>
    <mergeCell ref="AP18:AQ18"/>
    <mergeCell ref="AR18:AS18"/>
    <mergeCell ref="BC32:BD32"/>
    <mergeCell ref="AX32:AY32"/>
    <mergeCell ref="BC25:BD25"/>
    <mergeCell ref="AK32:AL32"/>
    <mergeCell ref="AP32:AQ32"/>
    <mergeCell ref="AR32:AS32"/>
    <mergeCell ref="AT32:AU32"/>
    <mergeCell ref="AV32:AW32"/>
    <mergeCell ref="AP25:AQ25"/>
    <mergeCell ref="AR25:AS25"/>
    <mergeCell ref="AT25:AU25"/>
    <mergeCell ref="BI25:BJ25"/>
    <mergeCell ref="AK25:AL25"/>
    <mergeCell ref="BE25:BF25"/>
    <mergeCell ref="BG25:BH25"/>
    <mergeCell ref="AV25:AW25"/>
    <mergeCell ref="P18:Q18"/>
    <mergeCell ref="R18:S18"/>
    <mergeCell ref="T18:U18"/>
    <mergeCell ref="V18:W18"/>
    <mergeCell ref="AX25:AY25"/>
    <mergeCell ref="BC11:BD11"/>
    <mergeCell ref="C11:D11"/>
    <mergeCell ref="E11:F11"/>
    <mergeCell ref="G11:H11"/>
    <mergeCell ref="I11:J11"/>
    <mergeCell ref="K11:L11"/>
    <mergeCell ref="C18:D18"/>
    <mergeCell ref="X18:Y18"/>
    <mergeCell ref="AI11:AJ11"/>
    <mergeCell ref="AK11:AL11"/>
  </mergeCells>
  <phoneticPr fontId="1" type="noConversion"/>
  <pageMargins left="3.937007874015748E-2" right="3.937007874015748E-2" top="0.55118110236220474" bottom="0.55118110236220474" header="0.11811023622047245" footer="0.11811023622047245"/>
  <pageSetup paperSize="9" scale="75" orientation="portrait" r:id="rId1"/>
  <headerFooter alignWithMargins="0"/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http://schemas.microsoft.com/sharepoint/v3">4793131</DocID>
    <LocalAttachment xmlns="http://schemas.microsoft.com/sharepoint/v3">false</LocalAttachment>
    <RegistrationDate xmlns="http://schemas.microsoft.com/sharepoint/v3" xsi:nil="true"/>
    <CaseRecordNumber xmlns="http://schemas.microsoft.com/sharepoint/v3">0</CaseRecordNumber>
    <CaseID xmlns="http://schemas.microsoft.com/sharepoint/v3">SAM-2022-00847</CaseID>
    <Related xmlns="http://schemas.microsoft.com/sharepoint/v3">false</Related>
    <Finalized xmlns="http://schemas.microsoft.com/sharepoint/v3">false</Finalized>
    <CCMVisualId xmlns="http://schemas.microsoft.com/sharepoint/v3">SAM-2022-00847</CCMVisualId>
    <CCMSystemID xmlns="http://schemas.microsoft.com/sharepoint/v3">194d9032-8a43-4f5e-9edd-cac5db8e7f57</CCMSystemID>
    <CCMTemplateID xmlns="http://schemas.microsoft.com/sharepoint/v3">0</CCMTemplateID>
    <CCMCognitiveType xmlns="http://schemas.microsoft.com/sharepoint/v3" xsi:nil="true"/>
    <Prioritet xmlns="CBA25FC2-6987-49E7-A813-FA92348510EE">Normal</Prioritet>
    <Afsender xmlns="CBA25FC2-6987-49E7-A813-FA92348510EE" xsi:nil="true"/>
    <Classification xmlns="CBA25FC2-6987-49E7-A813-FA92348510EE" xsi:nil="true"/>
    <Dato xmlns="CBA25FC2-6987-49E7-A813-FA92348510EE">2016-09-05T09:56:00+00:00</Dato>
    <Korrespondance xmlns="CBA25FC2-6987-49E7-A813-FA92348510EE">Intern</Korrespondance>
    <Modtagere xmlns="CBA25FC2-6987-49E7-A813-FA92348510E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54253CE88BE7444691D34C8FF796A7C3" ma:contentTypeVersion="0" ma:contentTypeDescription="GetOrganized dokument" ma:contentTypeScope="" ma:versionID="e2845913e32487bceae7689392dbf7a3">
  <xsd:schema xmlns:xsd="http://www.w3.org/2001/XMLSchema" xmlns:xs="http://www.w3.org/2001/XMLSchema" xmlns:p="http://schemas.microsoft.com/office/2006/metadata/properties" xmlns:ns1="http://schemas.microsoft.com/sharepoint/v3" xmlns:ns2="CBA25FC2-6987-49E7-A813-FA92348510EE" targetNamespace="http://schemas.microsoft.com/office/2006/metadata/properties" ma:root="true" ma:fieldsID="921653050a619e1a19f5a540ee853751" ns1:_="" ns2:_="">
    <xsd:import namespace="http://schemas.microsoft.com/sharepoint/v3"/>
    <xsd:import namespace="CBA25FC2-6987-49E7-A813-FA92348510EE"/>
    <xsd:element name="properties">
      <xsd:complexType>
        <xsd:sequence>
          <xsd:element name="documentManagement">
            <xsd:complexType>
              <xsd:all>
                <xsd:element ref="ns2:Korrespondance" minOccurs="0"/>
                <xsd:element ref="ns2:Modtagere" minOccurs="0"/>
                <xsd:element ref="ns2:Dato" minOccurs="0"/>
                <xsd:element ref="ns2:Prioritet" minOccurs="0"/>
                <xsd:element ref="ns2:Afsender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Classification" minOccurs="0"/>
                <xsd:element ref="ns1:CCMVisualId" minOccurs="0"/>
                <xsd:element ref="ns1:CCMOriginalDocID" minOccurs="0"/>
                <xsd:element ref="ns1:CCMCognitiv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13" nillable="true" ma:displayName="Sags ID" ma:default="Tildeler" ma:internalName="CaseID" ma:readOnly="true">
      <xsd:simpleType>
        <xsd:restriction base="dms:Text"/>
      </xsd:simpleType>
    </xsd:element>
    <xsd:element name="DocID" ma:index="14" nillable="true" ma:displayName="Dok ID" ma:default="Tildeler" ma:internalName="DocID" ma:readOnly="true">
      <xsd:simpleType>
        <xsd:restriction base="dms:Text"/>
      </xsd:simpleType>
    </xsd:element>
    <xsd:element name="Finalized" ma:index="15" nillable="true" ma:displayName="Endeligt" ma:default="False" ma:internalName="Finalized" ma:readOnly="true">
      <xsd:simpleType>
        <xsd:restriction base="dms:Boolean"/>
      </xsd:simpleType>
    </xsd:element>
    <xsd:element name="Related" ma:index="16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17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8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19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20" nillable="true" ma:displayName="Skabelon navn" ma:internalName="CCMTemplateName" ma:readOnly="true">
      <xsd:simpleType>
        <xsd:restriction base="dms:Text"/>
      </xsd:simpleType>
    </xsd:element>
    <xsd:element name="CCMTemplateVersion" ma:index="21" nillable="true" ma:displayName="Skabelon version" ma:internalName="CCMTemplateVersion" ma:readOnly="true">
      <xsd:simpleType>
        <xsd:restriction base="dms:Text"/>
      </xsd:simpleType>
    </xsd:element>
    <xsd:element name="CCMTemplateID" ma:index="22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23" nillable="true" ma:displayName="CCMSystemID" ma:hidden="true" ma:internalName="CCMSystemID" ma:readOnly="true">
      <xsd:simpleType>
        <xsd:restriction base="dms:Text"/>
      </xsd:simpleType>
    </xsd:element>
    <xsd:element name="WasEncrypted" ma:index="24" nillable="true" ma:displayName="Krypteret" ma:default="False" ma:internalName="WasEncrypted" ma:readOnly="true">
      <xsd:simpleType>
        <xsd:restriction base="dms:Boolean"/>
      </xsd:simpleType>
    </xsd:element>
    <xsd:element name="WasSigned" ma:index="25" nillable="true" ma:displayName="Signeret" ma:default="False" ma:internalName="WasSigned" ma:readOnly="true">
      <xsd:simpleType>
        <xsd:restriction base="dms:Boolean"/>
      </xsd:simpleType>
    </xsd:element>
    <xsd:element name="MailHasAttachments" ma:index="26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27" nillable="true" ma:displayName="Samtale" ma:internalName="CCMConversation" ma:readOnly="true">
      <xsd:simpleType>
        <xsd:restriction base="dms:Text"/>
      </xsd:simpleType>
    </xsd:element>
    <xsd:element name="CCMVisualId" ma:index="31" nillable="true" ma:displayName="Sags ID" ma:default="Tildeler" ma:internalName="CCMVisualId" ma:readOnly="true">
      <xsd:simpleType>
        <xsd:restriction base="dms:Text"/>
      </xsd:simpleType>
    </xsd:element>
    <xsd:element name="CCMOriginalDocID" ma:index="32" nillable="true" ma:displayName="Originalt Dok ID" ma:description="" ma:internalName="CCMOriginalDocID" ma:readOnly="true">
      <xsd:simpleType>
        <xsd:restriction base="dms:Text"/>
      </xsd:simpleType>
    </xsd:element>
    <xsd:element name="CCMCognitiveType" ma:index="34" nillable="true" ma:displayName="CognitiveType" ma:decimals="0" ma:internalName="CCMCognitiveTyp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25FC2-6987-49E7-A813-FA92348510EE" elementFormDefault="qualified">
    <xsd:import namespace="http://schemas.microsoft.com/office/2006/documentManagement/types"/>
    <xsd:import namespace="http://schemas.microsoft.com/office/infopath/2007/PartnerControls"/>
    <xsd:element name="Korrespondance" ma:index="2" nillable="true" ma:displayName="Korrespondance" ma:default="Intern" ma:format="Dropdown" ma:internalName="Korrespondance">
      <xsd:simpleType>
        <xsd:restriction base="dms:Choice">
          <xsd:enumeration value="Intern"/>
          <xsd:enumeration value="Indgående"/>
          <xsd:enumeration value="Udgående"/>
        </xsd:restriction>
      </xsd:simpleType>
    </xsd:element>
    <xsd:element name="Modtagere" ma:index="3" nillable="true" ma:displayName="Modtagere" ma:internalName="Modtagere">
      <xsd:simpleType>
        <xsd:restriction base="dms:Text">
          <xsd:maxLength value="255"/>
        </xsd:restriction>
      </xsd:simpleType>
    </xsd:element>
    <xsd:element name="Dato" ma:index="4" nillable="true" ma:displayName="Dato" ma:default="[today]" ma:format="DateTime" ma:internalName="Dato">
      <xsd:simpleType>
        <xsd:restriction base="dms:DateTime"/>
      </xsd:simpleType>
    </xsd:element>
    <xsd:element name="Prioritet" ma:index="5" nillable="true" ma:displayName="Prioritet" ma:default="Normal" ma:format="Dropdown" ma:internalName="Prioritet">
      <xsd:simpleType>
        <xsd:restriction base="dms:Choice">
          <xsd:enumeration value="Høj"/>
          <xsd:enumeration value="Normal"/>
          <xsd:enumeration value="Lav"/>
        </xsd:restriction>
      </xsd:simpleType>
    </xsd:element>
    <xsd:element name="Afsender" ma:index="6" nillable="true" ma:displayName="Afsender" ma:internalName="Afsender">
      <xsd:simpleType>
        <xsd:restriction base="dms:Text">
          <xsd:maxLength value="255"/>
        </xsd:restriction>
      </xsd:simpleType>
    </xsd:element>
    <xsd:element name="Classification" ma:index="28" nillable="true" ma:displayName="Klassifikation" ma:hidden="true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59AB6D-3B05-4C0A-9A28-15A148AEC3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9F41B8-B524-4DCF-977D-B04D15BF36D6}">
  <ds:schemaRefs>
    <ds:schemaRef ds:uri="http://schemas.microsoft.com/office/2006/metadata/properties"/>
    <ds:schemaRef ds:uri="9CEFE43D-A2B8-4BE9-903B-2456013435FF"/>
    <ds:schemaRef ds:uri="http://schemas.microsoft.com/sharepoint/v3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CBA25FC2-6987-49E7-A813-FA92348510EE"/>
  </ds:schemaRefs>
</ds:datastoreItem>
</file>

<file path=customXml/itemProps3.xml><?xml version="1.0" encoding="utf-8"?>
<ds:datastoreItem xmlns:ds="http://schemas.openxmlformats.org/officeDocument/2006/customXml" ds:itemID="{16BCBCAD-9B47-4D92-A988-F15C230D79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A25FC2-6987-49E7-A813-FA92348510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Gentofte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-Grundplan 4 dags uge prøvehandling</dc:title>
  <dc:creator>jasa</dc:creator>
  <cp:lastModifiedBy>Janne Sørensen</cp:lastModifiedBy>
  <cp:lastPrinted>2021-12-17T10:54:14Z</cp:lastPrinted>
  <dcterms:created xsi:type="dcterms:W3CDTF">2007-11-22T12:32:59Z</dcterms:created>
  <dcterms:modified xsi:type="dcterms:W3CDTF">2022-10-10T06:20:53Z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0x010100AC085CFC53BC46CEA2EADE194AD9D4820054253CE88BE7444691D34C8FF796A7C3</vt:lpwstr>
  </property>
  <property fmtid="{D5CDD505-2E9C-101B-9397-08002B2CF9AE}" pid="3" name="CCMEventContext">
    <vt:lpwstr>25fa0698-1ea3-4d29-9b1e-316f82b5c39e</vt:lpwstr>
  </property>
  <property fmtid="{D5CDD505-2E9C-101B-9397-08002B2CF9AE}" pid="4" name="CCMSystem">
    <vt:lpwstr> </vt:lpwstr>
  </property>
  <property fmtid="{D5CDD505-2E9C-101B-9397-08002B2CF9AE}" pid="5" name="CCMIsSharedOnOneDrive">
    <vt:bool>false</vt:bool>
  </property>
  <property fmtid="{D5CDD505-2E9C-101B-9397-08002B2CF9AE}" pid="6" name="CCMOneDriveID">
    <vt:lpwstr/>
  </property>
  <property fmtid="{D5CDD505-2E9C-101B-9397-08002B2CF9AE}" pid="7" name="CCMOneDriveOwnerID">
    <vt:lpwstr/>
  </property>
  <property fmtid="{D5CDD505-2E9C-101B-9397-08002B2CF9AE}" pid="8" name="CCMOneDriveItemID">
    <vt:lpwstr/>
  </property>
</Properties>
</file>